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7295" windowHeight="10050" tabRatio="815" firstSheet="1" activeTab="4"/>
  </bookViews>
  <sheets>
    <sheet name="Администраторы свои " sheetId="1" state="hidden" r:id="rId1"/>
    <sheet name="Доходы 2022-2024" sheetId="2" r:id="rId2"/>
    <sheet name="разд, подр 2022-2024" sheetId="3" r:id="rId3"/>
    <sheet name="программы 2022-2024" sheetId="4" r:id="rId4"/>
    <sheet name="ведомст 2022-2024" sheetId="5" r:id="rId5"/>
  </sheets>
  <definedNames>
    <definedName name="_xlnm.Print_Titles" localSheetId="4">'ведомст 2022-2024'!$10:$11</definedName>
    <definedName name="_xlnm.Print_Titles" localSheetId="3">'программы 2022-2024'!$10:$11</definedName>
    <definedName name="_xlnm.Print_Titles" localSheetId="2">'разд, подр 2022-2024'!$10:$11</definedName>
    <definedName name="_xlnm.Print_Area" localSheetId="0">'Администраторы свои '!$A$1:$C$60</definedName>
  </definedNames>
  <calcPr fullCalcOnLoad="1"/>
</workbook>
</file>

<file path=xl/sharedStrings.xml><?xml version="1.0" encoding="utf-8"?>
<sst xmlns="http://schemas.openxmlformats.org/spreadsheetml/2006/main" count="684" uniqueCount="289">
  <si>
    <t>1 06 01030 10 0000 110</t>
  </si>
  <si>
    <t>НАЛОГИ НА ИМУЩЕСТВО</t>
  </si>
  <si>
    <t>1 06 00000 00 0000 000</t>
  </si>
  <si>
    <t>Налог на имущество физических лиц</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</si>
  <si>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</si>
  <si>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</si>
  <si>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Мелеузовский район Республики Башкортостан</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</si>
  <si>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</si>
  <si>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</si>
  <si>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1 00 00000 00 0000 000</t>
  </si>
  <si>
    <t>1 08 00000 00 0000 000</t>
  </si>
  <si>
    <t>Код бюджетной классификации Российской Федерации</t>
  </si>
  <si>
    <t>2 00 00000 00 0000 000</t>
  </si>
  <si>
    <t xml:space="preserve"> 2 00 00000 00 0000 000</t>
  </si>
  <si>
    <t>Безвозмездные поступления &lt;1&gt;</t>
  </si>
  <si>
    <t>главного администратора</t>
  </si>
  <si>
    <t>Безвозмездные поступления &lt;1&gt;, &lt;2&gt;</t>
  </si>
  <si>
    <t>&lt;1&gt;</t>
  </si>
  <si>
    <t xml:space="preserve">&lt;2&gt; </t>
  </si>
  <si>
    <t>НАЛОГОВЫЕ И НЕНАЛОГОВЫЕ ДОХОДЫ</t>
  </si>
  <si>
    <t>БЕЗВОЗМЕЗДНЫЕ ПОСТУПЛЕНИЯ</t>
  </si>
  <si>
    <t>НАЛОГИ НА ПРИБЫЛЬ, ДОХОДЫ</t>
  </si>
  <si>
    <t>Коды БК</t>
  </si>
  <si>
    <t>Показатели</t>
  </si>
  <si>
    <t>Налог на доходы физических лиц</t>
  </si>
  <si>
    <t>ВСЕГО доходов</t>
  </si>
  <si>
    <t>к решению Совета сельского поселения</t>
  </si>
  <si>
    <t xml:space="preserve">Поступления доходов в бюджет сельского поселения </t>
  </si>
  <si>
    <t>1 11 03050 10 0000 120</t>
  </si>
  <si>
    <t>1 13 01995 10 0000 130</t>
  </si>
  <si>
    <t>1 13 02065 10 0000 130</t>
  </si>
  <si>
    <t>1 13 02995 10 0000 130</t>
  </si>
  <si>
    <t>1 16 23051 10 0000 140</t>
  </si>
  <si>
    <t>1 16 23052 10 0000 140</t>
  </si>
  <si>
    <t>1 17 01050 10 0000 180</t>
  </si>
  <si>
    <t>1 17 05050 10 0000 180</t>
  </si>
  <si>
    <t>1 11 09015 10 0000 120</t>
  </si>
  <si>
    <t>1 11 09025 10 0000 120</t>
  </si>
  <si>
    <t>1 11 09045 10 0000 120</t>
  </si>
  <si>
    <t>1 14 01050 10 0000 410</t>
  </si>
  <si>
    <t>1 14 03050 10 0000 410</t>
  </si>
  <si>
    <t>1 14 03050 10 0000 440</t>
  </si>
  <si>
    <t>1 14 04050 10 0000 420</t>
  </si>
  <si>
    <t>1 15 02050 10 0000 140</t>
  </si>
  <si>
    <t>1 16 90050 10 0000 140</t>
  </si>
  <si>
    <t>Приложение № 1</t>
  </si>
  <si>
    <t xml:space="preserve">Наименование </t>
  </si>
  <si>
    <t>доходов бюджета поселения</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</si>
  <si>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</si>
  <si>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</si>
  <si>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</si>
  <si>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</si>
  <si>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</si>
  <si>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Прочие неналоговые доходы бюджетов сельских поселений</t>
  </si>
  <si>
    <t>Средства самообложения граждан, зачисляемые в бюджеты сельских поселений</t>
  </si>
  <si>
    <t>Проценты, полученные от предоставления бюджетных кредитов внутри страны за счет средств бюджетов сельских поселений</t>
  </si>
  <si>
    <t xml:space="preserve"> 1 08 04020 01 0000 110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</si>
  <si>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</si>
  <si>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1 16 32000 10 0000 140 </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</si>
  <si>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</si>
  <si>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Доходы от распоряжения правами на результаты научно-технической деятельности, находящимися в собственности сельских поселений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</si>
  <si>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</si>
  <si>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</si>
  <si>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 </t>
  </si>
  <si>
    <t xml:space="preserve">1 12 04052 10 0000 120 </t>
  </si>
  <si>
    <t>Плата за использование лесов, расположенных на землях иных категорий, находящихся в собственности сельских поселений, в части арендной платы</t>
  </si>
  <si>
    <t>Доходы от продажи квартир, находящихся в собственности сельских поселений</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</si>
  <si>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</si>
  <si>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Доходы от продажи нематериальных активов, находящихся в собственности сельских поселений</t>
  </si>
  <si>
    <t>Платежи, взимаемые органами местного самоуправления (организациями) сельских поселений за выполнение определенных функций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</si>
  <si>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</si>
  <si>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</si>
  <si>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</si>
  <si>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ГОСУДАРСТВЕННАЯ ПОШЛИНА</t>
  </si>
  <si>
    <t>Прочие доходы от компенсации затрат бюджетов сельских поселений</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</si>
  <si>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</si>
  <si>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</si>
  <si>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</si>
  <si>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1 01 02010 01 0000 110</t>
  </si>
  <si>
    <t>1 06 01000 00 0000 110</t>
  </si>
  <si>
    <t>1 06 06000 00 0000 110</t>
  </si>
  <si>
    <t>1 06 06030 00 0000 110</t>
  </si>
  <si>
    <t>1 06 06033 10 0000 110</t>
  </si>
  <si>
    <t>1 06 06040 00 0000 110</t>
  </si>
  <si>
    <t>1 06 06043 10 0000 110</t>
  </si>
  <si>
    <t>1 08 04020 01 0000 110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</si>
  <si>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</si>
  <si>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Земельный налог с физических лиц, обладающих земельным участком, расположенным в границах сельских поселений</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</si>
  <si>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</si>
  <si>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</si>
  <si>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</si>
  <si>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</si>
  <si>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</si>
  <si>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1 01 00000 00 0000 000</t>
  </si>
  <si>
    <t>1 08 04000 01 0000 110</t>
  </si>
  <si>
    <t>1 16 00000 00 0000 000</t>
  </si>
  <si>
    <t>1 16 51000 02 0000 140</t>
  </si>
  <si>
    <t>Прочие доходы от компенсации затрат государства</t>
  </si>
  <si>
    <t xml:space="preserve">1 13 02990 00 0000 130 </t>
  </si>
  <si>
    <t>Зирганский сельсовет</t>
  </si>
  <si>
    <t xml:space="preserve">Перечень главных администраторов 
доходов бюджета сельского поселения Зирганский  сельсовет муниципального района Мелеузовский район Республики Башкортостан
</t>
  </si>
  <si>
    <t>Администрация сельского поселения Зирганский  сельсовет муниципального района Мелеузовский район Республики Башкортостан</t>
  </si>
  <si>
    <t>Иные доходы бюджета сельского поселения Зирганский  сельсовет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сельского поселения Зирганский сельсовет муниципального района Мелеузовский район Республики Башкортостан в пределах их компетенции</t>
  </si>
  <si>
    <t>В части доходов, зачисляемых в бюджет сельского поселения Зирганский  сельсовет муниципального района Мелеузовский район Республики Башкортостан в пределах компетенции главных администраторов доходов бюджета сельского поселения Зирганский сельсовет муниципального района Мелеузовский район Республики Башкортостан.</t>
  </si>
  <si>
    <t>Администраторами доходов бюджета сельского поселения Зирганский сельсовет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Зирганский сельсовет муниципального района Мелеузовский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</si>
  <si>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сельского поселения Зирганский  сельсовет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</si>
  <si>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r>
      <t xml:space="preserve"> </t>
    </r>
    <r>
      <rPr>
        <sz val="11"/>
        <rFont val="Times New Roman"/>
        <family val="1"/>
      </rPr>
      <t>2 00 00000 00 0000 000</t>
    </r>
  </si>
  <si>
    <t>Безвоздмезные поступления от других бюджетов бюджетной системы Российской Федерации</t>
  </si>
  <si>
    <t>Дотации бюджетам бюджетной системы Российской Федерации</t>
  </si>
  <si>
    <t>Субвенции бюджетам субъектов Российской Федерации и муниципальных образований</t>
  </si>
  <si>
    <t>Иные межбюджетные трансферты</t>
  </si>
  <si>
    <t>Приложение № 2</t>
  </si>
  <si>
    <t>Наименование</t>
  </si>
  <si>
    <t>Республики Башкортостан</t>
  </si>
  <si>
    <t>РзПр</t>
  </si>
  <si>
    <t>Цс</t>
  </si>
  <si>
    <t>Вр</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</si>
  <si>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</si>
  <si>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</si>
  <si>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</si>
  <si>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</si>
  <si>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Муниципальная программа "Социальное развитие сельского поселения муниципального района Мелеузовский район Республики Башкортостан"</t>
  </si>
  <si>
    <t>46\0\00\00000</t>
  </si>
  <si>
    <t>Основное мероприятие "Реализация задач и функций, возложенных на исполнительные органы местного самоуправления"</t>
  </si>
  <si>
    <t>46\0\01\00000</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</si>
  <si>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</si>
  <si>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</si>
  <si>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</si>
  <si>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</si>
  <si>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</si>
  <si>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Закупка товаров, работ и услуг для государственных (муниципальных) нужд</t>
  </si>
  <si>
    <t>200</t>
  </si>
  <si>
    <t>Иные бюджетные ассигнования</t>
  </si>
  <si>
    <t>800</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</si>
  <si>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</si>
  <si>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</si>
  <si>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</si>
  <si>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</si>
  <si>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</si>
  <si>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</si>
  <si>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Обеспечение пожарной безопасности</t>
  </si>
  <si>
    <t>0310</t>
  </si>
  <si>
    <t>НАЦИОНАЛЬНАЯ ЭКОНОМИКА</t>
  </si>
  <si>
    <t>0400</t>
  </si>
  <si>
    <t>ЖИЛИЩНО-КОММУНАЛЬНОЕ ХОЗЯЙСТВО</t>
  </si>
  <si>
    <t>0500</t>
  </si>
  <si>
    <t>46\0\08\03560</t>
  </si>
  <si>
    <t>Благоустройство</t>
  </si>
  <si>
    <t>0503</t>
  </si>
  <si>
    <t>Основное мероприятие "Повышение степени благоустройства территорий населенных пунктов сельского поселения"</t>
  </si>
  <si>
    <t>46\0\05\00000</t>
  </si>
  <si>
    <t>Мероприятия по благоустройству территорий населенных пунктов</t>
  </si>
  <si>
    <t>Другие вопросы в области жилищно-коммунального хозяйства</t>
  </si>
  <si>
    <t>0505</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</si>
  <si>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</si>
  <si>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46\0\05\74040</t>
  </si>
  <si>
    <t>СОЦИАЛЬНАЯ ПОЛИТИКА</t>
  </si>
  <si>
    <t>1000</t>
  </si>
  <si>
    <t>Периодическая печать и издательства</t>
  </si>
  <si>
    <t>1001</t>
  </si>
  <si>
    <t>Иные безвозмездные и безвозвратные перечисления</t>
  </si>
  <si>
    <t>46\0\01\74000</t>
  </si>
  <si>
    <t>Межбюджетные трансферты</t>
  </si>
  <si>
    <t>500</t>
  </si>
  <si>
    <t>ВСЕГО расходов</t>
  </si>
  <si>
    <t>Условно-утвержденные расходы</t>
  </si>
  <si>
    <t>9999</t>
  </si>
  <si>
    <t>999</t>
  </si>
  <si>
    <t>Непрограммные расходы</t>
  </si>
  <si>
    <t>0501</t>
  </si>
  <si>
    <t xml:space="preserve">Глава сельского поселения                                                                       Р.Р. Абдулганиев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</si>
  <si>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</si>
  <si>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</si>
  <si>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1 17 14030 10 0000 150</t>
  </si>
  <si>
    <t>Уплата взносов на капитальный ремонт в отношении помещений, находящихся в государственной или муниципальной собственности</t>
  </si>
  <si>
    <t>№ _____от ____________2019 года</t>
  </si>
  <si>
    <t>46\0\07\74040</t>
  </si>
  <si>
    <t>0600</t>
  </si>
  <si>
    <t>ОХРАНА ОКРУЖАЮЩЕЙ СРЕДЫ</t>
  </si>
  <si>
    <t>0605</t>
  </si>
  <si>
    <t>Другие вопросы в области окружающей среды</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</si>
  <si>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</si>
  <si>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2 02 49999 10 7404 150</t>
  </si>
  <si>
    <t>2 02 10001 00 0000 150</t>
  </si>
  <si>
    <t>2 02 35000 00 0000 150</t>
  </si>
  <si>
    <t>2 02 35118 10 0000 150</t>
  </si>
  <si>
    <t>2 02 40000 00 0000 150</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</si>
  <si>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</si>
  <si>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</si>
  <si>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2 02 16001 10 0000 150</t>
  </si>
  <si>
    <t>Дотации бюджетам сельских поселений на выравнивание бюджетной обеспеченности из бюджетов муниципальных районов</t>
  </si>
  <si>
    <t>2 02 90054 10 0000 150</t>
  </si>
  <si>
    <t>Прочие безвозмездные поступления в бюджеты сельских поселений от бюджетов муниципальных районов</t>
  </si>
  <si>
    <t>2 02 90000 00 0000 150</t>
  </si>
  <si>
    <t>Прочие безвозмездные поступления от других бюджетов бюджетной системы</t>
  </si>
  <si>
    <t>Жилищное хозяйство</t>
  </si>
  <si>
    <t>99\0\00\00000</t>
  </si>
  <si>
    <t xml:space="preserve">                                              к решению Совета сельского поселения</t>
  </si>
  <si>
    <t>Прочие межбюджетные трансферты, передаваемые бюджетам сельских поселений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 осуществлению дорожной деятельности и охране окружающей среды в границах сельских поселений)</t>
  </si>
  <si>
    <t>Аппараты органов местного самоуправления</t>
  </si>
  <si>
    <t>Осуществление первичного воинского учета на территориях, где отсутствуют военные комиссариаты</t>
  </si>
  <si>
    <t>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</si>
  <si>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к решению Совета сельского поселения </t>
  </si>
  <si>
    <t xml:space="preserve">                                              Федоровский район Республики Башкортостан</t>
  </si>
  <si>
    <t>(рублей)</t>
  </si>
  <si>
    <t>Федоровский район</t>
  </si>
  <si>
    <t>20\0\00\00000</t>
  </si>
  <si>
    <t>20\0\00\02030</t>
  </si>
  <si>
    <t>20\0\00\02040</t>
  </si>
  <si>
    <t>Федоровский район Республики Башкортостан на 2022 год  и плановый период 2023 и 2024 годов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</si>
  <si>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</si>
  <si>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</si>
  <si>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1 14 00000 00 0000 000</t>
  </si>
  <si>
    <t>1 14 02000 00 0000 000</t>
  </si>
  <si>
    <t>1 14 02050 10 0000 410</t>
  </si>
  <si>
    <t>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</si>
  <si>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</si>
  <si>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</si>
  <si>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21\0\00\00000</t>
  </si>
  <si>
    <t>21\0\00\51180</t>
  </si>
  <si>
    <t>98400</t>
  </si>
  <si>
    <t>102000</t>
  </si>
  <si>
    <t>0314</t>
  </si>
  <si>
    <t>13\0\00\00000</t>
  </si>
  <si>
    <t>13\0\00\74040</t>
  </si>
  <si>
    <t>Другие вопросы в области национальной безопасности и правоохранительной деятельности</t>
  </si>
  <si>
    <t>Муниципальная программа Комплесное развитие сельских территорий</t>
  </si>
  <si>
    <t>23\0\00\00000</t>
  </si>
  <si>
    <t>23\0\00\24700</t>
  </si>
  <si>
    <t>Мероприятия по профилактике терроризма и экстремизма</t>
  </si>
  <si>
    <t>0412</t>
  </si>
  <si>
    <t>Другие вопросы в области национальной экономики</t>
  </si>
  <si>
    <t>0416</t>
  </si>
  <si>
    <t>0417</t>
  </si>
  <si>
    <t>99\0\00\03330</t>
  </si>
  <si>
    <t>Проведение работ по землеустройству</t>
  </si>
  <si>
    <t>Мероприятия в области строительства, архитектуры и градостроительства</t>
  </si>
  <si>
    <t>99\0\00\03380</t>
  </si>
  <si>
    <t>13\0\08\03610</t>
  </si>
  <si>
    <t>13\0\00\06050</t>
  </si>
  <si>
    <t>Другие вопросы в области охраны окружающей среды</t>
  </si>
  <si>
    <t>1400</t>
  </si>
  <si>
    <t>1403</t>
  </si>
  <si>
    <t>99\0\00\74000</t>
  </si>
  <si>
    <t>99\0\99\99999</t>
  </si>
  <si>
    <t>21\0\02\51180</t>
  </si>
  <si>
    <t>Ведомство</t>
  </si>
  <si>
    <t>13\0\00\03610</t>
  </si>
  <si>
    <t>Межбюджетные трансферты общего характера бюджетам бюджетной системы Российской Федерации</t>
  </si>
  <si>
    <t>Прочие межбюджетные трансферты общего характера</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</si>
  <si>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</si>
  <si>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</si>
  <si>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</si>
  <si>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</si>
  <si>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1 11 05 025 10 0000 120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</si>
  <si>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 
</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</si>
  <si>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</si>
  <si>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</si>
  <si>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</si>
  <si>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</si>
  <si>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Гончаровский сельсовет муниципального района</t>
  </si>
  <si>
    <t xml:space="preserve">Гончаровский сельсовет муниципального района </t>
  </si>
  <si>
    <t>Глава сельского поселения                                                                       Г.М. Идрисов</t>
  </si>
  <si>
    <t xml:space="preserve">                                              Приложение № 1</t>
  </si>
  <si>
    <t>Гончаровский сельсовет муниципального района</t>
  </si>
  <si>
    <t xml:space="preserve">Распределение бюджетных ассигнований бюджета сельского поселения Гончаровский сельсовет муниципального района Федоровский район Республики Башкортостан на 2022 год и на плановый период 2023 и 2024 годов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</si>
  <si>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бюджета сельского поселения Гончаровский сельсовет муниципального района Федоровский район Республики Башкортостан на 2022 год и на плановый период 2023 и 2024 годов по целевым статьям (муниципальным программам и непрограммным направлениям деятельности), группам видов расходов классификации расходов бюджетов </t>
  </si>
  <si>
    <t>Муниципальная программа «Развитие муниципальной службы сельского поселения Гончаровский сельсовет муниципального района Федоровский район Республики Башкортостан»</t>
  </si>
  <si>
    <t>Муниципальная программа «Осуществление мобилизационной и вневойсковой подготовки в Гончаровском сельском поселении Федоровского района Республики Башкортостан»</t>
  </si>
  <si>
    <t>Муниципальная программа «Благоустройство территории сельского поселения Гончаровский сельсовет муниципального района Федоровский район Республики Башкортостан»</t>
  </si>
  <si>
    <t>Муниципальная программа «Развитие муниципальной службы сельского поселения Гончаровский  сельсовет муниципального района Федоровский район Республики Башкортостан»</t>
  </si>
  <si>
    <t>Муниципальная программа «Осуществление мобилизационной и вневойсковой подготовки в Гончаровском  сельском поселении Федоровского района Республики Башкортостан»</t>
  </si>
  <si>
    <t xml:space="preserve">Ведомственная структура расходов  бюджета сельского поселения Гончаровский  сельсовет муниципального района Федоровский район Республики Башкортостан на 2022 год и на плановый период 2023 и 2024 годов </t>
  </si>
  <si>
    <t>Администрация сельского поселения Гончаровский сельсовет муниципального района Федоровский район Республики Башкортостан</t>
  </si>
  <si>
    <t>Муниципальная программа «Благоустройство территории сельского поселения Гончаровский  сельсовет муниципального района Федоровский район Республики Башкортостан»</t>
  </si>
  <si>
    <t>Глава сельского поселения                                                              Г.М.Идрисов</t>
  </si>
  <si>
    <t>Глава сельского поселения                                                            Г.М.Идрисов</t>
  </si>
  <si>
    <t>Дорожное хозяйство (дорожные фонды)</t>
  </si>
  <si>
    <t>0409</t>
  </si>
  <si>
    <t>Муниципальная программа сельского поселения по дорогам</t>
  </si>
  <si>
    <t>18\0\00\00000</t>
  </si>
  <si>
    <t>Дорожное хозяйство</t>
  </si>
  <si>
    <t>18\0\00\03150</t>
  </si>
  <si>
    <t>Pакупка товаров, работ и услуг для обеспечения государственных (муниципальных) нужд</t>
  </si>
  <si>
    <t xml:space="preserve"> № 21/142 от 22  декабря 2021 года</t>
  </si>
  <si>
    <t xml:space="preserve">                                              № 21/142 от 22 декабря  2021 года</t>
  </si>
  <si>
    <t xml:space="preserve"> № 21/142от  22 декабря 2021 года</t>
  </si>
  <si>
    <t>Приложение № 3</t>
  </si>
  <si>
    <t>Приложение № 4</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</si>
</sst>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dd\.mm\.yyyy\ hh:mm:ss"/>
  </numFmts>
  <fonts count="52">
    <font>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sz val="8"/>
      <name val="Arial Cyr"/>
      <family val="0"/>
    </font>
    <font>
      <sz val="10"/>
      <name val="Times New Roman"/>
      <family val="1"/>
    </font>
    <font>
      <sz val="11"/>
      <color indexed="8"/>
      <name val="Times New Roman"/>
      <family val="1"/>
    </font>
    <font>
      <b/>
      <sz val="10"/>
      <name val="Times New Roman"/>
      <family val="1"/>
    </font>
    <font>
      <i/>
      <sz val="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8"/>
      <color indexed="8"/>
      <name val="Arial"/>
      <family val="2"/>
    </font>
    <font>
      <b/>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8"/>
      <color rgb="FF000000"/>
      <name val="Arial"/>
      <family val="2"/>
    </font>
    <font>
      <b/>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style="medium"/>
      <bottom style="medium"/>
    </border>
    <border>
      <left style="thin"/>
      <right style="medium"/>
      <top style="medium"/>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10" fillId="0" borderId="0">
      <alignment/>
      <protection/>
    </xf>
    <xf numFmtId="0" fontId="4"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1" borderId="0" applyNumberFormat="0" applyBorder="0" applyAlignment="0" applyProtection="0"/>
  </cellStyleXfs>
  <cellXfs count="136">
    <xf numFmtId="0" fontId="0" fillId="0" borderId="0" xfId="0" applyAlignment="1">
      <alignment/>
    </xf>
    <xf numFmtId="0" fontId="2" fillId="0" borderId="10" xfId="0" applyFont="1" applyFill="1" applyBorder="1" applyAlignment="1">
      <alignment vertical="top" wrapText="1"/>
    </xf>
    <xf numFmtId="0" fontId="2" fillId="0" borderId="0" xfId="0" applyFont="1" applyFill="1" applyAlignment="1">
      <alignment/>
    </xf>
    <xf numFmtId="0" fontId="2" fillId="0" borderId="0" xfId="0" applyFont="1" applyFill="1" applyAlignment="1">
      <alignment/>
    </xf>
    <xf numFmtId="0" fontId="1" fillId="0" borderId="10" xfId="0" applyFont="1" applyFill="1" applyBorder="1" applyAlignment="1">
      <alignment vertical="top" wrapText="1"/>
    </xf>
    <xf numFmtId="0" fontId="2" fillId="0" borderId="0" xfId="0" applyFont="1" applyFill="1" applyAlignment="1">
      <alignment vertical="top" wrapText="1"/>
    </xf>
    <xf numFmtId="0" fontId="1" fillId="0" borderId="0" xfId="0" applyFont="1" applyFill="1" applyAlignment="1">
      <alignment/>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Fill="1" applyBorder="1" applyAlignment="1">
      <alignment horizontal="justify" vertical="top" wrapText="1"/>
    </xf>
    <xf numFmtId="0" fontId="6" fillId="0" borderId="0" xfId="0" applyFont="1" applyFill="1" applyAlignment="1">
      <alignment vertical="top" wrapText="1"/>
    </xf>
    <xf numFmtId="0" fontId="1" fillId="0" borderId="10" xfId="0" applyFont="1" applyFill="1" applyBorder="1" applyAlignment="1">
      <alignment horizontal="center" vertical="top" wrapText="1"/>
    </xf>
    <xf numFmtId="0" fontId="2" fillId="0" borderId="10" xfId="0" applyFont="1" applyBorder="1" applyAlignment="1">
      <alignmen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indent="15"/>
    </xf>
    <xf numFmtId="0" fontId="2" fillId="0" borderId="0" xfId="0" applyFont="1" applyFill="1" applyAlignment="1">
      <alignment horizontal="left" vertical="top" wrapText="1" indent="15"/>
    </xf>
    <xf numFmtId="0" fontId="2" fillId="0" borderId="10" xfId="0" applyFont="1" applyBorder="1" applyAlignment="1">
      <alignment horizontal="justify" vertical="top" wrapText="1"/>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left" vertical="top"/>
    </xf>
    <xf numFmtId="0" fontId="7" fillId="0" borderId="10" xfId="0" applyFont="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Alignment="1">
      <alignment horizontal="justify" vertical="top" wrapText="1"/>
    </xf>
    <xf numFmtId="0" fontId="1" fillId="0" borderId="10" xfId="0" applyFont="1" applyFill="1" applyBorder="1" applyAlignment="1">
      <alignment vertical="top"/>
    </xf>
    <xf numFmtId="0" fontId="2" fillId="0" borderId="10" xfId="0" applyFont="1" applyFill="1" applyBorder="1" applyAlignment="1">
      <alignment vertical="top"/>
    </xf>
    <xf numFmtId="0" fontId="48" fillId="0" borderId="0" xfId="0" applyFont="1" applyFill="1" applyAlignment="1">
      <alignment vertical="top" wrapText="1"/>
    </xf>
    <xf numFmtId="0" fontId="49" fillId="0" borderId="10" xfId="0" applyFont="1" applyFill="1" applyBorder="1" applyAlignment="1">
      <alignment vertical="top" wrapText="1"/>
    </xf>
    <xf numFmtId="0" fontId="2" fillId="0" borderId="0" xfId="0" applyFont="1" applyFill="1" applyAlignment="1">
      <alignment horizontal="right" vertical="top" wrapText="1"/>
    </xf>
    <xf numFmtId="0" fontId="2" fillId="0" borderId="10" xfId="0" applyFont="1" applyFill="1" applyBorder="1" applyAlignment="1">
      <alignment horizontal="left" vertical="top"/>
    </xf>
    <xf numFmtId="0" fontId="1" fillId="0" borderId="11" xfId="0" applyFont="1" applyFill="1" applyBorder="1" applyAlignment="1">
      <alignment vertical="top" wrapText="1"/>
    </xf>
    <xf numFmtId="0" fontId="48" fillId="0" borderId="12" xfId="0" applyFont="1" applyFill="1" applyBorder="1" applyAlignment="1">
      <alignment horizontal="center" vertical="top" wrapText="1"/>
    </xf>
    <xf numFmtId="0" fontId="48" fillId="0" borderId="13"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0" xfId="0" applyFont="1" applyFill="1" applyBorder="1" applyAlignment="1">
      <alignment horizontal="left" vertical="top"/>
    </xf>
    <xf numFmtId="0" fontId="2" fillId="0" borderId="0" xfId="0" applyFont="1" applyFill="1" applyAlignment="1">
      <alignment horizontal="center"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1" fillId="0" borderId="10" xfId="0" applyFont="1" applyBorder="1" applyAlignment="1">
      <alignment vertical="top" wrapText="1"/>
    </xf>
    <xf numFmtId="0" fontId="0" fillId="0" borderId="0" xfId="0" applyFill="1" applyAlignment="1">
      <alignment/>
    </xf>
    <xf numFmtId="0" fontId="6" fillId="0" borderId="0" xfId="0" applyFont="1" applyFill="1" applyAlignment="1">
      <alignment vertical="top" wrapText="1"/>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center" vertical="top" wrapText="1"/>
    </xf>
    <xf numFmtId="0" fontId="6" fillId="0" borderId="14" xfId="0" applyFont="1" applyFill="1" applyBorder="1" applyAlignment="1">
      <alignment horizontal="center" vertical="top" wrapText="1"/>
    </xf>
    <xf numFmtId="1" fontId="6" fillId="0" borderId="14"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1" fontId="6" fillId="0" borderId="11" xfId="0" applyNumberFormat="1" applyFont="1" applyFill="1" applyBorder="1" applyAlignment="1">
      <alignment horizontal="center" vertical="top" wrapText="1"/>
    </xf>
    <xf numFmtId="0" fontId="8" fillId="0" borderId="0" xfId="0" applyFont="1" applyFill="1" applyAlignment="1">
      <alignment vertical="top" wrapText="1"/>
    </xf>
    <xf numFmtId="0" fontId="6" fillId="0" borderId="15" xfId="0" applyFont="1" applyFill="1" applyBorder="1" applyAlignment="1">
      <alignment vertical="center" wrapText="1"/>
    </xf>
    <xf numFmtId="1" fontId="8" fillId="0" borderId="0" xfId="0" applyNumberFormat="1" applyFont="1" applyFill="1" applyAlignment="1">
      <alignment vertical="top" wrapText="1"/>
    </xf>
    <xf numFmtId="0" fontId="6" fillId="0" borderId="15" xfId="0" applyFont="1" applyFill="1" applyBorder="1" applyAlignment="1">
      <alignment vertical="center" wrapText="1"/>
    </xf>
    <xf numFmtId="0" fontId="6" fillId="0" borderId="15" xfId="0" applyFont="1" applyFill="1" applyBorder="1" applyAlignment="1">
      <alignment vertical="top" wrapText="1"/>
    </xf>
    <xf numFmtId="0" fontId="8" fillId="0" borderId="0" xfId="0" applyFont="1" applyFill="1" applyAlignment="1">
      <alignment vertical="top" wrapText="1"/>
    </xf>
    <xf numFmtId="0" fontId="8" fillId="0" borderId="1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200" fontId="8" fillId="0" borderId="10" xfId="0" applyNumberFormat="1" applyFont="1" applyFill="1" applyBorder="1" applyAlignment="1">
      <alignment horizontal="center" vertical="center" wrapText="1"/>
    </xf>
    <xf numFmtId="200" fontId="8" fillId="0" borderId="0" xfId="0" applyNumberFormat="1" applyFont="1" applyFill="1" applyAlignment="1">
      <alignment vertical="top" wrapText="1"/>
    </xf>
    <xf numFmtId="0" fontId="8" fillId="0" borderId="0" xfId="0" applyFont="1" applyFill="1" applyBorder="1" applyAlignment="1">
      <alignment vertical="top" wrapText="1"/>
    </xf>
    <xf numFmtId="49" fontId="8" fillId="0" borderId="0" xfId="0" applyNumberFormat="1" applyFont="1" applyFill="1" applyBorder="1" applyAlignment="1">
      <alignment horizontal="center" vertical="top" wrapText="1"/>
    </xf>
    <xf numFmtId="1" fontId="8" fillId="0" borderId="0" xfId="0" applyNumberFormat="1" applyFont="1" applyFill="1" applyBorder="1" applyAlignment="1">
      <alignment horizontal="center" vertical="top" wrapText="1"/>
    </xf>
    <xf numFmtId="200" fontId="6" fillId="0" borderId="0" xfId="0" applyNumberFormat="1" applyFont="1" applyFill="1" applyAlignment="1">
      <alignment horizontal="center" vertical="top" wrapText="1"/>
    </xf>
    <xf numFmtId="49" fontId="6" fillId="0" borderId="0" xfId="0" applyNumberFormat="1" applyFont="1" applyFill="1" applyAlignment="1">
      <alignment horizontal="center" vertical="top" wrapText="1"/>
    </xf>
    <xf numFmtId="1" fontId="6" fillId="0" borderId="0" xfId="0" applyNumberFormat="1" applyFont="1" applyFill="1" applyAlignment="1">
      <alignment horizontal="center" vertical="top" wrapText="1"/>
    </xf>
    <xf numFmtId="200" fontId="6" fillId="0" borderId="0" xfId="0" applyNumberFormat="1" applyFont="1" applyFill="1" applyAlignment="1">
      <alignment vertical="top" wrapText="1"/>
    </xf>
    <xf numFmtId="0" fontId="6" fillId="0" borderId="0" xfId="0" applyFont="1" applyFill="1" applyBorder="1" applyAlignment="1">
      <alignment vertical="top" wrapText="1"/>
    </xf>
    <xf numFmtId="0" fontId="8" fillId="0" borderId="15" xfId="0" applyFont="1" applyFill="1" applyBorder="1" applyAlignment="1">
      <alignment vertical="center" wrapText="1"/>
    </xf>
    <xf numFmtId="0" fontId="8" fillId="32" borderId="16"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5" xfId="0" applyFont="1" applyFill="1" applyBorder="1" applyAlignment="1">
      <alignment vertical="top" wrapText="1"/>
    </xf>
    <xf numFmtId="0" fontId="8" fillId="0" borderId="10" xfId="0" applyFont="1" applyFill="1" applyBorder="1" applyAlignment="1">
      <alignment vertical="center" wrapText="1"/>
    </xf>
    <xf numFmtId="0" fontId="8" fillId="0" borderId="0" xfId="0" applyFont="1" applyFill="1" applyBorder="1" applyAlignment="1">
      <alignment vertical="top" wrapText="1"/>
    </xf>
    <xf numFmtId="0" fontId="2" fillId="0" borderId="11" xfId="0" applyFont="1" applyFill="1" applyBorder="1" applyAlignment="1">
      <alignment horizontal="center" vertical="top" wrapText="1"/>
    </xf>
    <xf numFmtId="0" fontId="50" fillId="0" borderId="10" xfId="0" applyNumberFormat="1" applyFont="1" applyBorder="1" applyAlignment="1">
      <alignment vertical="center" wrapText="1"/>
    </xf>
    <xf numFmtId="0" fontId="48" fillId="0" borderId="17"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8" xfId="0" applyFont="1" applyFill="1" applyBorder="1" applyAlignment="1">
      <alignment horizontal="center" vertical="top" wrapText="1"/>
    </xf>
    <xf numFmtId="2" fontId="1" fillId="0" borderId="19" xfId="0" applyNumberFormat="1" applyFont="1" applyFill="1" applyBorder="1" applyAlignment="1">
      <alignment horizontal="right" vertical="top" wrapText="1"/>
    </xf>
    <xf numFmtId="2" fontId="2" fillId="0" borderId="10" xfId="0" applyNumberFormat="1" applyFont="1" applyFill="1" applyBorder="1" applyAlignment="1">
      <alignment vertical="top" wrapText="1"/>
    </xf>
    <xf numFmtId="2" fontId="0" fillId="0" borderId="10" xfId="0" applyNumberFormat="1" applyBorder="1" applyAlignment="1">
      <alignment vertical="top"/>
    </xf>
    <xf numFmtId="2" fontId="0" fillId="0" borderId="10" xfId="0" applyNumberFormat="1" applyBorder="1" applyAlignment="1">
      <alignment/>
    </xf>
    <xf numFmtId="2" fontId="1" fillId="0" borderId="10" xfId="0" applyNumberFormat="1" applyFont="1" applyFill="1" applyBorder="1" applyAlignment="1">
      <alignment horizontal="right" vertical="top" wrapText="1"/>
    </xf>
    <xf numFmtId="2" fontId="2" fillId="0" borderId="10" xfId="0" applyNumberFormat="1" applyFont="1" applyFill="1" applyBorder="1" applyAlignment="1">
      <alignment horizontal="right" vertical="top" wrapText="1"/>
    </xf>
    <xf numFmtId="2" fontId="1" fillId="0" borderId="10" xfId="0" applyNumberFormat="1" applyFont="1" applyFill="1" applyBorder="1" applyAlignment="1">
      <alignment horizontal="right" vertical="top"/>
    </xf>
    <xf numFmtId="0" fontId="2" fillId="0" borderId="0" xfId="0" applyFont="1" applyFill="1" applyBorder="1" applyAlignment="1">
      <alignment horizontal="center" wrapText="1"/>
    </xf>
    <xf numFmtId="2"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20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8" fillId="0" borderId="16" xfId="0" applyFont="1" applyFill="1" applyBorder="1" applyAlignment="1">
      <alignment vertical="center" wrapText="1"/>
    </xf>
    <xf numFmtId="0" fontId="51" fillId="0" borderId="10" xfId="0" applyNumberFormat="1" applyFont="1" applyBorder="1" applyAlignment="1">
      <alignment vertical="center" wrapText="1"/>
    </xf>
    <xf numFmtId="0" fontId="8" fillId="0" borderId="11" xfId="0" applyFont="1" applyFill="1" applyBorder="1" applyAlignment="1">
      <alignment horizontal="left" vertical="top" wrapText="1"/>
    </xf>
    <xf numFmtId="2" fontId="8" fillId="0" borderId="11"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2" fontId="8" fillId="33" borderId="10" xfId="0" applyNumberFormat="1" applyFont="1" applyFill="1" applyBorder="1" applyAlignment="1">
      <alignment horizontal="center" vertical="center" wrapText="1"/>
    </xf>
    <xf numFmtId="0" fontId="48" fillId="0" borderId="11" xfId="0" applyFont="1" applyFill="1" applyBorder="1" applyAlignment="1">
      <alignment horizontal="center" vertical="top" wrapText="1"/>
    </xf>
    <xf numFmtId="2" fontId="1" fillId="33" borderId="10" xfId="0" applyNumberFormat="1" applyFont="1" applyFill="1" applyBorder="1" applyAlignment="1">
      <alignment horizontal="right" vertical="top" wrapText="1"/>
    </xf>
    <xf numFmtId="0" fontId="1" fillId="0" borderId="0" xfId="0" applyFont="1" applyFill="1" applyBorder="1" applyAlignment="1">
      <alignment horizontal="center" wrapText="1"/>
    </xf>
    <xf numFmtId="0" fontId="2" fillId="0" borderId="0" xfId="0" applyFont="1" applyFill="1" applyAlignment="1">
      <alignment/>
    </xf>
    <xf numFmtId="0" fontId="6" fillId="0" borderId="0" xfId="0" applyFont="1" applyFill="1" applyAlignment="1">
      <alignment horizontal="justify" vertical="top"/>
    </xf>
    <xf numFmtId="0" fontId="2" fillId="0" borderId="1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48" fillId="0" borderId="0" xfId="0" applyFont="1" applyFill="1" applyBorder="1" applyAlignment="1">
      <alignment horizontal="center" vertical="top" wrapText="1"/>
    </xf>
    <xf numFmtId="0" fontId="0" fillId="0" borderId="0" xfId="0" applyAlignment="1">
      <alignment vertical="top" wrapText="1"/>
    </xf>
    <xf numFmtId="0" fontId="1" fillId="0" borderId="0" xfId="0" applyFont="1" applyFill="1" applyAlignment="1">
      <alignment horizontal="center" vertical="top"/>
    </xf>
    <xf numFmtId="0" fontId="1" fillId="0" borderId="0" xfId="0"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1" fillId="0" borderId="0" xfId="0" applyNumberFormat="1" applyFont="1" applyFill="1" applyAlignment="1">
      <alignment horizontal="center" vertical="top" wrapText="1"/>
    </xf>
    <xf numFmtId="0" fontId="8" fillId="0" borderId="0" xfId="0" applyFont="1" applyFill="1" applyAlignment="1">
      <alignment horizontal="center" vertical="top" wrapText="1"/>
    </xf>
    <xf numFmtId="0" fontId="6" fillId="0" borderId="22" xfId="0" applyFont="1" applyFill="1" applyBorder="1" applyAlignment="1">
      <alignment horizontal="right" vertical="top" wrapText="1"/>
    </xf>
    <xf numFmtId="0" fontId="0" fillId="0" borderId="22" xfId="0" applyFont="1" applyFill="1" applyBorder="1" applyAlignment="1">
      <alignment horizontal="right" vertical="top" wrapText="1"/>
    </xf>
    <xf numFmtId="0" fontId="2" fillId="0" borderId="0" xfId="0" applyFont="1" applyFill="1" applyBorder="1" applyAlignment="1">
      <alignment horizontal="center" wrapText="1"/>
    </xf>
    <xf numFmtId="0" fontId="6" fillId="0" borderId="0" xfId="0" applyFont="1" applyFill="1" applyAlignment="1">
      <alignment horizontal="left"/>
    </xf>
    <xf numFmtId="0" fontId="2" fillId="0" borderId="0" xfId="0" applyNumberFormat="1" applyFont="1" applyFill="1" applyBorder="1" applyAlignment="1">
      <alignment horizontal="center" wrapText="1"/>
    </xf>
    <xf numFmtId="0" fontId="0" fillId="0" borderId="0" xfId="0" applyNumberFormat="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D58"/>
  <sheetViews>
    <sheetView view="pageBreakPreview" zoomScaleSheetLayoutView="100" zoomScalePageLayoutView="0" workbookViewId="0" topLeftCell="A1">
      <selection activeCell="C5" sqref="C5"/>
    </sheetView>
  </sheetViews>
  <sheetFormatPr defaultColWidth="9.00390625" defaultRowHeight="12.75"/>
  <cols>
    <col min="1" max="1" width="8.625" style="2" customWidth="1"/>
    <col min="2" max="2" width="25.00390625" style="2" customWidth="1"/>
    <col min="3" max="3" width="75.25390625" style="3" customWidth="1"/>
    <col min="4" max="16384" width="9.125" style="2" customWidth="1"/>
  </cols>
  <sheetData>
    <row r="1" ht="15">
      <c r="C1" s="19" t="s">
        <v>45</v>
      </c>
    </row>
    <row r="2" ht="15">
      <c r="C2" s="20" t="s">
        <v>26</v>
      </c>
    </row>
    <row r="3" ht="15">
      <c r="C3" s="20" t="s">
        <v>99</v>
      </c>
    </row>
    <row r="4" ht="15">
      <c r="C4" s="20" t="s">
        <v>6</v>
      </c>
    </row>
    <row r="5" ht="15">
      <c r="C5" s="20" t="s">
        <v>175</v>
      </c>
    </row>
    <row r="7" spans="1:3" ht="70.5" customHeight="1">
      <c r="A7" s="111" t="s">
        <v>100</v>
      </c>
      <c r="B7" s="112"/>
      <c r="C7" s="112"/>
    </row>
    <row r="8" spans="1:3" ht="15">
      <c r="A8" s="114" t="s">
        <v>11</v>
      </c>
      <c r="B8" s="114"/>
      <c r="C8" s="115" t="s">
        <v>46</v>
      </c>
    </row>
    <row r="9" spans="1:3" ht="15">
      <c r="A9" s="114"/>
      <c r="B9" s="114"/>
      <c r="C9" s="116"/>
    </row>
    <row r="10" spans="1:3" ht="15">
      <c r="A10" s="114"/>
      <c r="B10" s="114"/>
      <c r="C10" s="116"/>
    </row>
    <row r="11" spans="1:3" ht="15">
      <c r="A11" s="117" t="s">
        <v>15</v>
      </c>
      <c r="B11" s="114" t="s">
        <v>47</v>
      </c>
      <c r="C11" s="116"/>
    </row>
    <row r="12" spans="1:3" ht="15">
      <c r="A12" s="117"/>
      <c r="B12" s="114"/>
      <c r="C12" s="116"/>
    </row>
    <row r="13" spans="1:3" ht="15">
      <c r="A13" s="117"/>
      <c r="B13" s="114"/>
      <c r="C13" s="116"/>
    </row>
    <row r="14" spans="1:3" ht="15">
      <c r="A14" s="7">
        <v>1</v>
      </c>
      <c r="B14" s="7">
        <v>2</v>
      </c>
      <c r="C14" s="7">
        <v>3</v>
      </c>
    </row>
    <row r="15" spans="1:3" ht="15">
      <c r="A15" s="120">
        <v>791</v>
      </c>
      <c r="B15" s="121"/>
      <c r="C15" s="121" t="s">
        <v>101</v>
      </c>
    </row>
    <row r="16" spans="1:3" ht="15">
      <c r="A16" s="120"/>
      <c r="B16" s="121"/>
      <c r="C16" s="121"/>
    </row>
    <row r="17" spans="1:3" ht="60">
      <c r="A17" s="7">
        <v>791</v>
      </c>
      <c r="B17" s="15" t="s">
        <v>56</v>
      </c>
      <c r="C17" s="25" t="s">
        <v>5</v>
      </c>
    </row>
    <row r="18" spans="1:3" ht="60">
      <c r="A18" s="7">
        <v>791</v>
      </c>
      <c r="B18" s="15" t="s">
        <v>171</v>
      </c>
      <c r="C18" s="25" t="s">
        <v>172</v>
      </c>
    </row>
    <row r="19" spans="1:3" ht="60">
      <c r="A19" s="7">
        <v>791</v>
      </c>
      <c r="B19" s="15" t="s">
        <v>38</v>
      </c>
      <c r="C19" s="25" t="s">
        <v>61</v>
      </c>
    </row>
    <row r="20" spans="1:3" ht="30">
      <c r="A20" s="7">
        <v>791</v>
      </c>
      <c r="B20" s="15" t="s">
        <v>29</v>
      </c>
      <c r="C20" s="25" t="s">
        <v>48</v>
      </c>
    </row>
    <row r="21" spans="1:3" ht="30">
      <c r="A21" s="7">
        <v>791</v>
      </c>
      <c r="B21" s="15" t="s">
        <v>30</v>
      </c>
      <c r="C21" s="25" t="s">
        <v>49</v>
      </c>
    </row>
    <row r="22" spans="1:3" ht="15">
      <c r="A22" s="7">
        <v>791</v>
      </c>
      <c r="B22" s="15" t="s">
        <v>31</v>
      </c>
      <c r="C22" s="25" t="s">
        <v>74</v>
      </c>
    </row>
    <row r="23" spans="1:3" ht="60">
      <c r="A23" s="7">
        <v>791</v>
      </c>
      <c r="B23" s="15" t="s">
        <v>32</v>
      </c>
      <c r="C23" s="25" t="s">
        <v>57</v>
      </c>
    </row>
    <row r="24" spans="1:3" ht="45">
      <c r="A24" s="7">
        <v>791</v>
      </c>
      <c r="B24" s="15" t="s">
        <v>33</v>
      </c>
      <c r="C24" s="25" t="s">
        <v>70</v>
      </c>
    </row>
    <row r="25" spans="1:3" ht="45">
      <c r="A25" s="7">
        <v>791</v>
      </c>
      <c r="B25" s="15" t="s">
        <v>58</v>
      </c>
      <c r="C25" s="25" t="s">
        <v>50</v>
      </c>
    </row>
    <row r="26" spans="1:3" ht="30">
      <c r="A26" s="7">
        <v>791</v>
      </c>
      <c r="B26" s="15" t="s">
        <v>44</v>
      </c>
      <c r="C26" s="25" t="s">
        <v>51</v>
      </c>
    </row>
    <row r="27" spans="1:3" ht="15">
      <c r="A27" s="7">
        <v>791</v>
      </c>
      <c r="B27" s="15" t="s">
        <v>34</v>
      </c>
      <c r="C27" s="25" t="s">
        <v>52</v>
      </c>
    </row>
    <row r="28" spans="1:3" s="6" customFormat="1" ht="15">
      <c r="A28" s="7">
        <v>791</v>
      </c>
      <c r="B28" s="15" t="s">
        <v>35</v>
      </c>
      <c r="C28" s="25" t="s">
        <v>53</v>
      </c>
    </row>
    <row r="29" spans="1:3" ht="30">
      <c r="A29" s="7">
        <v>791</v>
      </c>
      <c r="B29" s="15" t="s">
        <v>173</v>
      </c>
      <c r="C29" s="25" t="s">
        <v>54</v>
      </c>
    </row>
    <row r="30" spans="1:3" ht="15">
      <c r="A30" s="7">
        <v>791</v>
      </c>
      <c r="B30" s="15" t="s">
        <v>12</v>
      </c>
      <c r="C30" s="15" t="s">
        <v>14</v>
      </c>
    </row>
    <row r="31" spans="1:3" ht="85.5">
      <c r="A31" s="14"/>
      <c r="B31" s="15"/>
      <c r="C31" s="4" t="s">
        <v>102</v>
      </c>
    </row>
    <row r="32" spans="1:3" ht="30">
      <c r="A32" s="7"/>
      <c r="B32" s="15" t="s">
        <v>28</v>
      </c>
      <c r="C32" s="15" t="s">
        <v>55</v>
      </c>
    </row>
    <row r="33" spans="1:3" ht="60">
      <c r="A33" s="7"/>
      <c r="B33" s="15" t="s">
        <v>171</v>
      </c>
      <c r="C33" s="25" t="s">
        <v>172</v>
      </c>
    </row>
    <row r="34" spans="1:3" ht="45">
      <c r="A34" s="7"/>
      <c r="B34" s="15" t="s">
        <v>36</v>
      </c>
      <c r="C34" s="15" t="s">
        <v>59</v>
      </c>
    </row>
    <row r="35" spans="1:3" ht="30">
      <c r="A35" s="7"/>
      <c r="B35" s="15" t="s">
        <v>37</v>
      </c>
      <c r="C35" s="15" t="s">
        <v>60</v>
      </c>
    </row>
    <row r="36" spans="1:3" ht="60">
      <c r="A36" s="7"/>
      <c r="B36" s="15" t="s">
        <v>38</v>
      </c>
      <c r="C36" s="15" t="s">
        <v>61</v>
      </c>
    </row>
    <row r="37" spans="1:3" ht="45">
      <c r="A37" s="7"/>
      <c r="B37" s="15" t="s">
        <v>62</v>
      </c>
      <c r="C37" s="21" t="s">
        <v>63</v>
      </c>
    </row>
    <row r="38" spans="1:3" ht="30">
      <c r="A38" s="7"/>
      <c r="B38" s="15" t="s">
        <v>64</v>
      </c>
      <c r="C38" s="21" t="s">
        <v>65</v>
      </c>
    </row>
    <row r="39" spans="1:3" ht="30">
      <c r="A39" s="7"/>
      <c r="B39" s="15" t="s">
        <v>29</v>
      </c>
      <c r="C39" s="15" t="s">
        <v>48</v>
      </c>
    </row>
    <row r="40" spans="1:3" ht="30">
      <c r="A40" s="7"/>
      <c r="B40" s="15" t="s">
        <v>30</v>
      </c>
      <c r="C40" s="25" t="s">
        <v>49</v>
      </c>
    </row>
    <row r="41" spans="1:3" ht="15">
      <c r="A41" s="7"/>
      <c r="B41" s="15" t="s">
        <v>31</v>
      </c>
      <c r="C41" s="25" t="s">
        <v>74</v>
      </c>
    </row>
    <row r="42" spans="1:3" ht="15">
      <c r="A42" s="7"/>
      <c r="B42" s="15" t="s">
        <v>39</v>
      </c>
      <c r="C42" s="15" t="s">
        <v>66</v>
      </c>
    </row>
    <row r="43" spans="1:3" ht="45">
      <c r="A43" s="7"/>
      <c r="B43" s="15" t="s">
        <v>40</v>
      </c>
      <c r="C43" s="15" t="s">
        <v>86</v>
      </c>
    </row>
    <row r="44" spans="1:3" ht="45">
      <c r="A44" s="7"/>
      <c r="B44" s="15" t="s">
        <v>41</v>
      </c>
      <c r="C44" s="15" t="s">
        <v>67</v>
      </c>
    </row>
    <row r="45" spans="1:3" ht="30">
      <c r="A45" s="7"/>
      <c r="B45" s="15" t="s">
        <v>42</v>
      </c>
      <c r="C45" s="15" t="s">
        <v>68</v>
      </c>
    </row>
    <row r="46" spans="1:3" ht="30">
      <c r="A46" s="7"/>
      <c r="B46" s="15" t="s">
        <v>43</v>
      </c>
      <c r="C46" s="15" t="s">
        <v>69</v>
      </c>
    </row>
    <row r="47" spans="1:3" ht="60">
      <c r="A47" s="7"/>
      <c r="B47" s="15" t="s">
        <v>32</v>
      </c>
      <c r="C47" s="25" t="s">
        <v>57</v>
      </c>
    </row>
    <row r="48" spans="1:3" ht="45">
      <c r="A48" s="7"/>
      <c r="B48" s="15" t="s">
        <v>33</v>
      </c>
      <c r="C48" s="25" t="s">
        <v>70</v>
      </c>
    </row>
    <row r="49" spans="1:3" ht="30">
      <c r="A49" s="7"/>
      <c r="B49" s="15" t="s">
        <v>44</v>
      </c>
      <c r="C49" s="25" t="s">
        <v>51</v>
      </c>
    </row>
    <row r="50" spans="1:3" ht="15">
      <c r="A50" s="7"/>
      <c r="B50" s="15" t="s">
        <v>34</v>
      </c>
      <c r="C50" s="25" t="s">
        <v>52</v>
      </c>
    </row>
    <row r="51" spans="1:3" ht="15">
      <c r="A51" s="7"/>
      <c r="B51" s="15" t="s">
        <v>35</v>
      </c>
      <c r="C51" s="25" t="s">
        <v>53</v>
      </c>
    </row>
    <row r="52" spans="1:3" ht="15">
      <c r="A52" s="7"/>
      <c r="B52" s="15" t="s">
        <v>12</v>
      </c>
      <c r="C52" s="15" t="s">
        <v>16</v>
      </c>
    </row>
    <row r="53" spans="1:3" ht="15">
      <c r="A53" s="8"/>
      <c r="B53" s="12"/>
      <c r="C53" s="9"/>
    </row>
    <row r="54" spans="1:3" s="13" customFormat="1" ht="47.25" customHeight="1">
      <c r="A54" s="26" t="s">
        <v>17</v>
      </c>
      <c r="B54" s="113" t="s">
        <v>103</v>
      </c>
      <c r="C54" s="113"/>
    </row>
    <row r="55" spans="1:3" s="13" customFormat="1" ht="95.25" customHeight="1">
      <c r="A55" s="27" t="s">
        <v>18</v>
      </c>
      <c r="B55" s="113" t="s">
        <v>104</v>
      </c>
      <c r="C55" s="113"/>
    </row>
    <row r="56" spans="1:3" s="13" customFormat="1" ht="75.75" customHeight="1">
      <c r="A56" s="27"/>
      <c r="B56" s="113" t="s">
        <v>105</v>
      </c>
      <c r="C56" s="113"/>
    </row>
    <row r="57" spans="1:3" ht="15">
      <c r="A57" s="10"/>
      <c r="B57" s="11"/>
      <c r="C57" s="9"/>
    </row>
    <row r="58" spans="2:4" ht="15" customHeight="1">
      <c r="B58" s="118" t="s">
        <v>170</v>
      </c>
      <c r="C58" s="119"/>
      <c r="D58" s="119"/>
    </row>
  </sheetData>
  <sheetProtection/>
  <mergeCells count="12">
    <mergeCell ref="B58:D58"/>
    <mergeCell ref="A15:A16"/>
    <mergeCell ref="B54:C54"/>
    <mergeCell ref="B15:B16"/>
    <mergeCell ref="C15:C16"/>
    <mergeCell ref="A7:C7"/>
    <mergeCell ref="B55:C55"/>
    <mergeCell ref="B56:C56"/>
    <mergeCell ref="A8:B10"/>
    <mergeCell ref="C8:C13"/>
    <mergeCell ref="A11:A13"/>
    <mergeCell ref="B11:B13"/>
  </mergeCells>
  <printOptions/>
  <pageMargins left="0.3937007874015748" right="0.3937007874015748" top="0.57" bottom="0.3937007874015748" header="0.5118110236220472" footer="0.35"/>
  <pageSetup fitToHeight="10" fitToWidth="1" horizontalDpi="600" verticalDpi="600" orientation="portrait" paperSize="9" scale="89" r:id="rId1"/>
  <rowBreaks count="1" manualBreakCount="1">
    <brk id="39" max="2" man="1"/>
  </rowBreaks>
</worksheet>
</file>

<file path=xl/worksheets/sheet2.xml><?xml version="1.0" encoding="utf-8"?>
<worksheet xmlns="http://schemas.openxmlformats.org/spreadsheetml/2006/main" xmlns:r="http://schemas.openxmlformats.org/officeDocument/2006/relationships">
  <sheetPr>
    <tabColor rgb="FF00B050"/>
  </sheetPr>
  <dimension ref="A1:R72"/>
  <sheetViews>
    <sheetView zoomScalePageLayoutView="0" workbookViewId="0" topLeftCell="A1">
      <selection activeCell="B5" sqref="B5:E5"/>
    </sheetView>
  </sheetViews>
  <sheetFormatPr defaultColWidth="9.00390625" defaultRowHeight="12.75"/>
  <cols>
    <col min="1" max="1" width="24.125" style="22" customWidth="1"/>
    <col min="2" max="2" width="51.25390625" style="5" customWidth="1"/>
    <col min="3" max="3" width="13.125" style="23" customWidth="1"/>
    <col min="4" max="4" width="11.625" style="22" customWidth="1"/>
    <col min="5" max="5" width="12.125" style="22" customWidth="1"/>
    <col min="6" max="6" width="25.125" style="22" customWidth="1"/>
    <col min="7" max="8" width="9.125" style="22" customWidth="1"/>
    <col min="9" max="9" width="56.875" style="22" customWidth="1"/>
    <col min="10" max="16384" width="9.125" style="22" customWidth="1"/>
  </cols>
  <sheetData>
    <row r="1" spans="2:5" ht="15">
      <c r="B1" s="127" t="s">
        <v>263</v>
      </c>
      <c r="C1" s="127"/>
      <c r="D1" s="123"/>
      <c r="E1" s="123"/>
    </row>
    <row r="2" spans="2:10" s="5" customFormat="1" ht="15">
      <c r="B2" s="127" t="s">
        <v>197</v>
      </c>
      <c r="C2" s="127"/>
      <c r="D2" s="123"/>
      <c r="E2" s="123"/>
      <c r="F2" s="22"/>
      <c r="G2" s="22"/>
      <c r="H2" s="22"/>
      <c r="I2" s="22"/>
      <c r="J2" s="22"/>
    </row>
    <row r="3" spans="2:10" s="5" customFormat="1" ht="15">
      <c r="B3" s="127" t="s">
        <v>260</v>
      </c>
      <c r="C3" s="127"/>
      <c r="D3" s="123"/>
      <c r="E3" s="123"/>
      <c r="F3" s="22"/>
      <c r="G3" s="22"/>
      <c r="H3" s="22"/>
      <c r="I3" s="22"/>
      <c r="J3" s="22"/>
    </row>
    <row r="4" spans="2:10" s="5" customFormat="1" ht="15">
      <c r="B4" s="127" t="s">
        <v>203</v>
      </c>
      <c r="C4" s="127"/>
      <c r="D4" s="123"/>
      <c r="E4" s="123"/>
      <c r="F4" s="18"/>
      <c r="G4" s="18"/>
      <c r="H4" s="18"/>
      <c r="I4" s="18"/>
      <c r="J4" s="18"/>
    </row>
    <row r="5" spans="2:5" s="5" customFormat="1" ht="15">
      <c r="B5" s="127" t="s">
        <v>285</v>
      </c>
      <c r="C5" s="123"/>
      <c r="D5" s="123"/>
      <c r="E5" s="123"/>
    </row>
    <row r="6" s="5" customFormat="1" ht="15" customHeight="1">
      <c r="C6" s="23"/>
    </row>
    <row r="7" spans="1:10" ht="15" customHeight="1">
      <c r="A7" s="124" t="s">
        <v>27</v>
      </c>
      <c r="B7" s="124"/>
      <c r="C7" s="124"/>
      <c r="F7" s="5"/>
      <c r="G7" s="5"/>
      <c r="H7" s="5"/>
      <c r="I7" s="5"/>
      <c r="J7" s="5"/>
    </row>
    <row r="8" spans="1:10" ht="15">
      <c r="A8" s="125" t="s">
        <v>261</v>
      </c>
      <c r="B8" s="126"/>
      <c r="C8" s="126"/>
      <c r="F8" s="5"/>
      <c r="G8" s="5"/>
      <c r="H8" s="5"/>
      <c r="I8" s="5"/>
      <c r="J8" s="5"/>
    </row>
    <row r="9" spans="1:10" ht="18.75" customHeight="1">
      <c r="A9" s="128" t="s">
        <v>209</v>
      </c>
      <c r="B9" s="128"/>
      <c r="C9" s="128"/>
      <c r="D9" s="123"/>
      <c r="E9" s="123"/>
      <c r="F9" s="5"/>
      <c r="G9" s="5"/>
      <c r="H9" s="5"/>
      <c r="I9" s="5"/>
      <c r="J9" s="5"/>
    </row>
    <row r="10" spans="5:10" ht="15.75" thickBot="1">
      <c r="E10" s="23" t="s">
        <v>204</v>
      </c>
      <c r="F10" s="5"/>
      <c r="G10" s="5"/>
      <c r="H10" s="5"/>
      <c r="I10" s="5"/>
      <c r="J10" s="5"/>
    </row>
    <row r="11" spans="1:10" s="18" customFormat="1" ht="19.5" customHeight="1" thickBot="1">
      <c r="A11" s="35" t="s">
        <v>22</v>
      </c>
      <c r="B11" s="36" t="s">
        <v>23</v>
      </c>
      <c r="C11" s="79">
        <v>2022</v>
      </c>
      <c r="D11" s="80">
        <v>2023</v>
      </c>
      <c r="E11" s="81">
        <v>2024</v>
      </c>
      <c r="F11"/>
      <c r="G11" s="5"/>
      <c r="H11" s="5"/>
      <c r="I11" s="5"/>
      <c r="J11" s="5"/>
    </row>
    <row r="12" spans="1:10" s="18" customFormat="1" ht="19.5" customHeight="1">
      <c r="A12" s="109">
        <v>1</v>
      </c>
      <c r="B12" s="109">
        <v>2</v>
      </c>
      <c r="C12" s="109">
        <v>3</v>
      </c>
      <c r="D12" s="77">
        <v>4</v>
      </c>
      <c r="E12" s="77">
        <v>5</v>
      </c>
      <c r="F12"/>
      <c r="G12" s="5"/>
      <c r="H12" s="5"/>
      <c r="I12" s="5"/>
      <c r="J12" s="5"/>
    </row>
    <row r="13" spans="1:6" s="5" customFormat="1" ht="19.5" customHeight="1">
      <c r="A13" s="34" t="s">
        <v>9</v>
      </c>
      <c r="B13" s="37" t="s">
        <v>19</v>
      </c>
      <c r="C13" s="82">
        <f>SUM(C14,C17,C25,C33,C28,)</f>
        <v>655000</v>
      </c>
      <c r="D13" s="82">
        <f>SUM(D14,D17,D25,D33,D28,)</f>
        <v>758100</v>
      </c>
      <c r="E13" s="82">
        <f>SUM(E14,E17,E25,E33,E28,)</f>
        <v>665100</v>
      </c>
      <c r="F13"/>
    </row>
    <row r="14" spans="1:6" s="5" customFormat="1" ht="15" customHeight="1">
      <c r="A14" s="4" t="s">
        <v>93</v>
      </c>
      <c r="B14" s="16" t="s">
        <v>21</v>
      </c>
      <c r="C14" s="86">
        <f aca="true" t="shared" si="0" ref="C14:E15">C15</f>
        <v>38200</v>
      </c>
      <c r="D14" s="86">
        <f t="shared" si="0"/>
        <v>40000</v>
      </c>
      <c r="E14" s="86">
        <f t="shared" si="0"/>
        <v>40000</v>
      </c>
      <c r="F14"/>
    </row>
    <row r="15" spans="1:6" s="5" customFormat="1" ht="15" customHeight="1">
      <c r="A15" s="4" t="s">
        <v>8</v>
      </c>
      <c r="B15" s="16" t="s">
        <v>24</v>
      </c>
      <c r="C15" s="86">
        <f t="shared" si="0"/>
        <v>38200</v>
      </c>
      <c r="D15" s="86">
        <f t="shared" si="0"/>
        <v>40000</v>
      </c>
      <c r="E15" s="86">
        <f t="shared" si="0"/>
        <v>40000</v>
      </c>
      <c r="F15"/>
    </row>
    <row r="16" spans="1:6" s="5" customFormat="1" ht="94.5" customHeight="1">
      <c r="A16" s="1" t="s">
        <v>78</v>
      </c>
      <c r="B16" s="17" t="s">
        <v>7</v>
      </c>
      <c r="C16" s="87">
        <v>38200</v>
      </c>
      <c r="D16" s="83">
        <v>40000</v>
      </c>
      <c r="E16" s="84">
        <v>40000</v>
      </c>
      <c r="F16"/>
    </row>
    <row r="17" spans="1:6" s="5" customFormat="1" ht="15" customHeight="1">
      <c r="A17" s="4" t="s">
        <v>2</v>
      </c>
      <c r="B17" s="38" t="s">
        <v>1</v>
      </c>
      <c r="C17" s="88">
        <f>C18+C20</f>
        <v>260000</v>
      </c>
      <c r="D17" s="88">
        <f>D18+D20</f>
        <v>269000</v>
      </c>
      <c r="E17" s="88">
        <f>E18+E20</f>
        <v>276000</v>
      </c>
      <c r="F17"/>
    </row>
    <row r="18" spans="1:6" s="5" customFormat="1" ht="15" customHeight="1">
      <c r="A18" s="4" t="s">
        <v>79</v>
      </c>
      <c r="B18" s="16" t="s">
        <v>3</v>
      </c>
      <c r="C18" s="86">
        <f>C19</f>
        <v>80000</v>
      </c>
      <c r="D18" s="86">
        <f>D19</f>
        <v>84000</v>
      </c>
      <c r="E18" s="86">
        <f>E19</f>
        <v>88000</v>
      </c>
      <c r="F18"/>
    </row>
    <row r="19" spans="1:6" s="5" customFormat="1" ht="49.5" customHeight="1">
      <c r="A19" s="1" t="s">
        <v>0</v>
      </c>
      <c r="B19" s="17" t="s">
        <v>71</v>
      </c>
      <c r="C19" s="87">
        <v>80000</v>
      </c>
      <c r="D19" s="83">
        <v>84000</v>
      </c>
      <c r="E19" s="84">
        <v>88000</v>
      </c>
      <c r="F19"/>
    </row>
    <row r="20" spans="1:6" s="5" customFormat="1" ht="15" customHeight="1">
      <c r="A20" s="28" t="s">
        <v>80</v>
      </c>
      <c r="B20" s="16" t="s">
        <v>4</v>
      </c>
      <c r="C20" s="86">
        <f>SUM(C22,C24)</f>
        <v>180000</v>
      </c>
      <c r="D20" s="86">
        <f>SUM(D22,D24)</f>
        <v>185000</v>
      </c>
      <c r="E20" s="86">
        <f>SUM(E22,E24)</f>
        <v>188000</v>
      </c>
      <c r="F20"/>
    </row>
    <row r="21" spans="1:6" s="5" customFormat="1" ht="15">
      <c r="A21" s="29" t="s">
        <v>81</v>
      </c>
      <c r="B21" s="17" t="s">
        <v>75</v>
      </c>
      <c r="C21" s="87">
        <f>C22</f>
        <v>45000</v>
      </c>
      <c r="D21" s="87">
        <f>D22</f>
        <v>48000</v>
      </c>
      <c r="E21" s="87">
        <f>E22</f>
        <v>50000</v>
      </c>
      <c r="F21"/>
    </row>
    <row r="22" spans="1:6" s="5" customFormat="1" ht="46.5" customHeight="1">
      <c r="A22" s="29" t="s">
        <v>82</v>
      </c>
      <c r="B22" s="17" t="s">
        <v>76</v>
      </c>
      <c r="C22" s="87">
        <v>45000</v>
      </c>
      <c r="D22" s="83">
        <v>48000</v>
      </c>
      <c r="E22" s="84">
        <v>50000</v>
      </c>
      <c r="F22"/>
    </row>
    <row r="23" spans="1:6" s="5" customFormat="1" ht="15" customHeight="1">
      <c r="A23" s="29" t="s">
        <v>83</v>
      </c>
      <c r="B23" s="17" t="s">
        <v>77</v>
      </c>
      <c r="C23" s="87">
        <f>C24</f>
        <v>135000</v>
      </c>
      <c r="D23" s="87">
        <f>D24</f>
        <v>137000</v>
      </c>
      <c r="E23" s="87">
        <f>E24</f>
        <v>138000</v>
      </c>
      <c r="F23"/>
    </row>
    <row r="24" spans="1:6" s="5" customFormat="1" ht="45">
      <c r="A24" s="33" t="s">
        <v>84</v>
      </c>
      <c r="B24" s="17" t="s">
        <v>87</v>
      </c>
      <c r="C24" s="87">
        <v>135000</v>
      </c>
      <c r="D24" s="83">
        <v>137000</v>
      </c>
      <c r="E24" s="84">
        <v>138000</v>
      </c>
      <c r="F24"/>
    </row>
    <row r="25" spans="1:6" s="5" customFormat="1" ht="15" customHeight="1">
      <c r="A25" s="4" t="s">
        <v>10</v>
      </c>
      <c r="B25" s="16" t="s">
        <v>73</v>
      </c>
      <c r="C25" s="86">
        <f aca="true" t="shared" si="1" ref="C25:E26">C26</f>
        <v>2000</v>
      </c>
      <c r="D25" s="86">
        <f t="shared" si="1"/>
        <v>2000</v>
      </c>
      <c r="E25" s="86">
        <f t="shared" si="1"/>
        <v>2000</v>
      </c>
      <c r="F25"/>
    </row>
    <row r="26" spans="1:6" s="5" customFormat="1" ht="48" customHeight="1">
      <c r="A26" s="1" t="s">
        <v>94</v>
      </c>
      <c r="B26" s="17" t="s">
        <v>91</v>
      </c>
      <c r="C26" s="87">
        <f t="shared" si="1"/>
        <v>2000</v>
      </c>
      <c r="D26" s="87">
        <f t="shared" si="1"/>
        <v>2000</v>
      </c>
      <c r="E26" s="87">
        <f t="shared" si="1"/>
        <v>2000</v>
      </c>
      <c r="F26"/>
    </row>
    <row r="27" spans="1:6" s="5" customFormat="1" ht="75" customHeight="1">
      <c r="A27" s="1" t="s">
        <v>85</v>
      </c>
      <c r="B27" s="17" t="s">
        <v>5</v>
      </c>
      <c r="C27" s="87">
        <v>2000</v>
      </c>
      <c r="D27" s="83">
        <v>2000</v>
      </c>
      <c r="E27" s="84">
        <v>2000</v>
      </c>
      <c r="F27"/>
    </row>
    <row r="28" spans="1:6" s="5" customFormat="1" ht="59.25" customHeight="1">
      <c r="A28" s="4" t="s">
        <v>250</v>
      </c>
      <c r="B28" s="16" t="s">
        <v>251</v>
      </c>
      <c r="C28" s="86">
        <f>C29+C31</f>
        <v>197100</v>
      </c>
      <c r="D28" s="86">
        <f>D29+D31</f>
        <v>197100</v>
      </c>
      <c r="E28" s="86">
        <f>E29+E31</f>
        <v>197100</v>
      </c>
      <c r="F28"/>
    </row>
    <row r="29" spans="1:6" s="5" customFormat="1" ht="106.5" customHeight="1">
      <c r="A29" s="1" t="s">
        <v>252</v>
      </c>
      <c r="B29" s="17" t="s">
        <v>253</v>
      </c>
      <c r="C29" s="87">
        <f>C30</f>
        <v>132100</v>
      </c>
      <c r="D29" s="87">
        <f>D30</f>
        <v>132100</v>
      </c>
      <c r="E29" s="87">
        <f>E30</f>
        <v>132100</v>
      </c>
      <c r="F29"/>
    </row>
    <row r="30" spans="1:6" s="5" customFormat="1" ht="96" customHeight="1">
      <c r="A30" s="1" t="s">
        <v>254</v>
      </c>
      <c r="B30" s="17" t="s">
        <v>255</v>
      </c>
      <c r="C30" s="87">
        <v>132100</v>
      </c>
      <c r="D30" s="83">
        <v>132100</v>
      </c>
      <c r="E30" s="84">
        <v>132100</v>
      </c>
      <c r="F30"/>
    </row>
    <row r="31" spans="1:6" s="5" customFormat="1" ht="96" customHeight="1">
      <c r="A31" s="1" t="s">
        <v>256</v>
      </c>
      <c r="B31" s="17" t="s">
        <v>257</v>
      </c>
      <c r="C31" s="87">
        <f>C32</f>
        <v>65000</v>
      </c>
      <c r="D31" s="83">
        <f>D32</f>
        <v>65000</v>
      </c>
      <c r="E31" s="84">
        <f>E32</f>
        <v>65000</v>
      </c>
      <c r="F31"/>
    </row>
    <row r="32" spans="1:6" s="5" customFormat="1" ht="75.75" customHeight="1">
      <c r="A32" s="1" t="s">
        <v>258</v>
      </c>
      <c r="B32" s="17" t="s">
        <v>259</v>
      </c>
      <c r="C32" s="87">
        <v>65000</v>
      </c>
      <c r="D32" s="83">
        <v>65000</v>
      </c>
      <c r="E32" s="84">
        <v>65000</v>
      </c>
      <c r="F32"/>
    </row>
    <row r="33" spans="1:10" s="5" customFormat="1" ht="30" customHeight="1">
      <c r="A33" s="16" t="s">
        <v>212</v>
      </c>
      <c r="B33" s="43" t="s">
        <v>210</v>
      </c>
      <c r="C33" s="86">
        <f>C34</f>
        <v>157700</v>
      </c>
      <c r="D33" s="86">
        <f aca="true" t="shared" si="2" ref="D33:E35">D34</f>
        <v>250000</v>
      </c>
      <c r="E33" s="86">
        <f t="shared" si="2"/>
        <v>150000</v>
      </c>
      <c r="G33" s="39"/>
      <c r="H33" s="40"/>
      <c r="I33" s="40"/>
      <c r="J33" s="22"/>
    </row>
    <row r="34" spans="1:10" s="5" customFormat="1" ht="89.25" customHeight="1">
      <c r="A34" s="16" t="s">
        <v>213</v>
      </c>
      <c r="B34" s="15" t="s">
        <v>211</v>
      </c>
      <c r="C34" s="87">
        <f>C35</f>
        <v>157700</v>
      </c>
      <c r="D34" s="87">
        <f t="shared" si="2"/>
        <v>250000</v>
      </c>
      <c r="E34" s="87">
        <f t="shared" si="2"/>
        <v>150000</v>
      </c>
      <c r="F34"/>
      <c r="G34" s="39"/>
      <c r="H34" s="9"/>
      <c r="I34" s="41"/>
      <c r="J34" s="22"/>
    </row>
    <row r="35" spans="1:10" s="5" customFormat="1" ht="105.75" customHeight="1">
      <c r="A35" s="17" t="s">
        <v>214</v>
      </c>
      <c r="B35" s="15" t="s">
        <v>217</v>
      </c>
      <c r="C35" s="87">
        <f>C36</f>
        <v>157700</v>
      </c>
      <c r="D35" s="87">
        <f t="shared" si="2"/>
        <v>250000</v>
      </c>
      <c r="E35" s="87">
        <f t="shared" si="2"/>
        <v>150000</v>
      </c>
      <c r="F35"/>
      <c r="G35" s="39"/>
      <c r="H35" s="9"/>
      <c r="I35" s="41"/>
      <c r="J35" s="22"/>
    </row>
    <row r="36" spans="1:10" s="5" customFormat="1" ht="93" customHeight="1">
      <c r="A36" s="15" t="s">
        <v>215</v>
      </c>
      <c r="B36" s="15" t="s">
        <v>216</v>
      </c>
      <c r="C36" s="87">
        <v>157700</v>
      </c>
      <c r="D36" s="83">
        <v>250000</v>
      </c>
      <c r="E36" s="83">
        <v>150000</v>
      </c>
      <c r="F36"/>
      <c r="G36" s="39"/>
      <c r="H36" s="9"/>
      <c r="I36" s="41"/>
      <c r="J36" s="22"/>
    </row>
    <row r="37" spans="1:18" s="5" customFormat="1" ht="15" hidden="1">
      <c r="A37" s="17" t="s">
        <v>98</v>
      </c>
      <c r="B37" s="15" t="s">
        <v>97</v>
      </c>
      <c r="C37" s="87">
        <v>0</v>
      </c>
      <c r="D37" s="83"/>
      <c r="E37" s="85"/>
      <c r="F37"/>
      <c r="G37" s="39"/>
      <c r="H37" s="42"/>
      <c r="I37" s="42"/>
      <c r="J37" s="22"/>
      <c r="K37" s="22"/>
      <c r="L37" s="22"/>
      <c r="M37" s="22"/>
      <c r="N37" s="22"/>
      <c r="O37" s="22"/>
      <c r="P37" s="22"/>
      <c r="Q37" s="22"/>
      <c r="R37" s="22"/>
    </row>
    <row r="38" spans="1:18" s="5" customFormat="1" ht="30" hidden="1">
      <c r="A38" s="17" t="s">
        <v>31</v>
      </c>
      <c r="B38" s="15" t="s">
        <v>74</v>
      </c>
      <c r="C38" s="87">
        <v>0</v>
      </c>
      <c r="D38" s="83"/>
      <c r="E38" s="85"/>
      <c r="F38"/>
      <c r="H38" s="39"/>
      <c r="I38" s="39"/>
      <c r="K38" s="22"/>
      <c r="L38" s="22"/>
      <c r="M38" s="22"/>
      <c r="N38" s="22"/>
      <c r="O38" s="22"/>
      <c r="P38" s="22"/>
      <c r="Q38" s="22"/>
      <c r="R38" s="22"/>
    </row>
    <row r="39" spans="1:18" s="5" customFormat="1" ht="28.5" hidden="1">
      <c r="A39" s="4" t="s">
        <v>95</v>
      </c>
      <c r="B39" s="16" t="s">
        <v>88</v>
      </c>
      <c r="C39" s="86">
        <v>0</v>
      </c>
      <c r="D39" s="83"/>
      <c r="E39" s="85"/>
      <c r="F39"/>
      <c r="H39" s="39"/>
      <c r="I39" s="39"/>
      <c r="K39" s="22"/>
      <c r="L39" s="22"/>
      <c r="M39" s="22"/>
      <c r="N39" s="22"/>
      <c r="O39" s="22"/>
      <c r="P39" s="22"/>
      <c r="Q39" s="22"/>
      <c r="R39" s="22"/>
    </row>
    <row r="40" spans="1:18" s="5" customFormat="1" ht="45" hidden="1">
      <c r="A40" s="1" t="s">
        <v>96</v>
      </c>
      <c r="B40" s="17" t="s">
        <v>92</v>
      </c>
      <c r="C40" s="87">
        <v>0</v>
      </c>
      <c r="D40" s="83"/>
      <c r="E40" s="85"/>
      <c r="F40"/>
      <c r="H40" s="39"/>
      <c r="I40" s="39"/>
      <c r="K40" s="22"/>
      <c r="L40" s="22"/>
      <c r="M40" s="22"/>
      <c r="N40" s="22"/>
      <c r="O40" s="22"/>
      <c r="P40" s="22"/>
      <c r="Q40" s="22"/>
      <c r="R40" s="22"/>
    </row>
    <row r="41" spans="1:18" s="5" customFormat="1" ht="60" hidden="1">
      <c r="A41" s="1" t="s">
        <v>89</v>
      </c>
      <c r="B41" s="17" t="s">
        <v>90</v>
      </c>
      <c r="C41" s="87">
        <v>0</v>
      </c>
      <c r="D41" s="83"/>
      <c r="E41" s="85"/>
      <c r="F41"/>
      <c r="K41" s="22"/>
      <c r="L41" s="22"/>
      <c r="M41" s="22"/>
      <c r="N41" s="22"/>
      <c r="O41" s="22"/>
      <c r="P41" s="22"/>
      <c r="Q41" s="22"/>
      <c r="R41" s="22"/>
    </row>
    <row r="42" spans="1:18" s="5" customFormat="1" ht="28.5">
      <c r="A42" s="4" t="s">
        <v>13</v>
      </c>
      <c r="B42" s="4" t="s">
        <v>20</v>
      </c>
      <c r="C42" s="86">
        <f>C44+C46+C48</f>
        <v>2020500</v>
      </c>
      <c r="D42" s="86">
        <f>D44+D46+D48</f>
        <v>1420600</v>
      </c>
      <c r="E42" s="86">
        <f>E44+E46+E48</f>
        <v>1517100</v>
      </c>
      <c r="F42" s="24"/>
      <c r="G42" s="39"/>
      <c r="H42" s="39"/>
      <c r="I42" s="39"/>
      <c r="J42" s="22"/>
      <c r="K42" s="22"/>
      <c r="L42" s="22"/>
      <c r="M42" s="22"/>
      <c r="N42" s="22"/>
      <c r="O42" s="22"/>
      <c r="P42" s="22"/>
      <c r="Q42" s="22"/>
      <c r="R42" s="22"/>
    </row>
    <row r="43" spans="1:18" s="5" customFormat="1" ht="33" customHeight="1" hidden="1">
      <c r="A43" s="4" t="s">
        <v>106</v>
      </c>
      <c r="B43" s="1" t="s">
        <v>107</v>
      </c>
      <c r="C43" s="86">
        <v>0</v>
      </c>
      <c r="D43" s="83"/>
      <c r="E43" s="83"/>
      <c r="F43" s="24"/>
      <c r="G43" s="39"/>
      <c r="H43" s="39"/>
      <c r="I43" s="39"/>
      <c r="J43" s="22"/>
      <c r="K43" s="22"/>
      <c r="L43" s="22"/>
      <c r="M43" s="22"/>
      <c r="N43" s="22"/>
      <c r="O43" s="22"/>
      <c r="P43" s="22"/>
      <c r="Q43" s="22"/>
      <c r="R43" s="22"/>
    </row>
    <row r="44" spans="1:18" s="5" customFormat="1" ht="30">
      <c r="A44" s="1" t="s">
        <v>183</v>
      </c>
      <c r="B44" s="1" t="s">
        <v>108</v>
      </c>
      <c r="C44" s="87">
        <f>C45</f>
        <v>1279500</v>
      </c>
      <c r="D44" s="87">
        <f>D45</f>
        <v>1176400</v>
      </c>
      <c r="E44" s="87">
        <f>E45</f>
        <v>1269400</v>
      </c>
      <c r="F44" s="24"/>
      <c r="G44" s="39"/>
      <c r="H44" s="39"/>
      <c r="I44" s="39"/>
      <c r="J44" s="22"/>
      <c r="K44" s="22"/>
      <c r="L44" s="22"/>
      <c r="M44" s="22"/>
      <c r="N44" s="22"/>
      <c r="O44" s="22"/>
      <c r="P44" s="22"/>
      <c r="Q44" s="22"/>
      <c r="R44" s="22"/>
    </row>
    <row r="45" spans="1:18" s="5" customFormat="1" ht="47.25" customHeight="1">
      <c r="A45" s="1" t="s">
        <v>189</v>
      </c>
      <c r="B45" s="1" t="s">
        <v>190</v>
      </c>
      <c r="C45" s="87">
        <v>1279500</v>
      </c>
      <c r="D45" s="83">
        <v>1176400</v>
      </c>
      <c r="E45" s="83">
        <v>1269400</v>
      </c>
      <c r="F45" s="24"/>
      <c r="G45" s="39"/>
      <c r="H45" s="39"/>
      <c r="I45" s="39"/>
      <c r="J45" s="22"/>
      <c r="K45" s="22"/>
      <c r="L45" s="22"/>
      <c r="M45" s="22"/>
      <c r="N45" s="22"/>
      <c r="O45" s="22"/>
      <c r="P45" s="22"/>
      <c r="Q45" s="22"/>
      <c r="R45" s="22"/>
    </row>
    <row r="46" spans="1:18" s="5" customFormat="1" ht="30" customHeight="1">
      <c r="A46" s="1" t="s">
        <v>184</v>
      </c>
      <c r="B46" s="1" t="s">
        <v>109</v>
      </c>
      <c r="C46" s="87">
        <f>C47</f>
        <v>105000</v>
      </c>
      <c r="D46" s="87">
        <f>D47</f>
        <v>108200</v>
      </c>
      <c r="E46" s="87">
        <f>E47</f>
        <v>111700</v>
      </c>
      <c r="K46" s="22"/>
      <c r="L46" s="22"/>
      <c r="M46" s="22"/>
      <c r="N46" s="22"/>
      <c r="O46" s="22"/>
      <c r="P46" s="22"/>
      <c r="Q46" s="22"/>
      <c r="R46" s="22"/>
    </row>
    <row r="47" spans="1:18" s="5" customFormat="1" ht="48.75" customHeight="1">
      <c r="A47" s="1" t="s">
        <v>185</v>
      </c>
      <c r="B47" s="1" t="s">
        <v>72</v>
      </c>
      <c r="C47" s="87">
        <v>105000</v>
      </c>
      <c r="D47" s="83">
        <v>108200</v>
      </c>
      <c r="E47" s="83">
        <v>111700</v>
      </c>
      <c r="K47" s="22"/>
      <c r="L47" s="22"/>
      <c r="M47" s="22"/>
      <c r="N47" s="22"/>
      <c r="O47" s="22"/>
      <c r="P47" s="22"/>
      <c r="Q47" s="22"/>
      <c r="R47" s="22"/>
    </row>
    <row r="48" spans="1:18" s="5" customFormat="1" ht="15">
      <c r="A48" s="1" t="s">
        <v>186</v>
      </c>
      <c r="B48" s="1" t="s">
        <v>110</v>
      </c>
      <c r="C48" s="87">
        <f>C49+C50</f>
        <v>636000</v>
      </c>
      <c r="D48" s="87">
        <f>D49+D50</f>
        <v>136000</v>
      </c>
      <c r="E48" s="87">
        <f>E49+E50</f>
        <v>136000</v>
      </c>
      <c r="K48" s="22"/>
      <c r="L48" s="22"/>
      <c r="M48" s="22"/>
      <c r="N48" s="22"/>
      <c r="O48" s="22"/>
      <c r="P48" s="22"/>
      <c r="Q48" s="22"/>
      <c r="R48" s="22"/>
    </row>
    <row r="49" spans="1:18" s="5" customFormat="1" ht="120">
      <c r="A49" s="1" t="s">
        <v>182</v>
      </c>
      <c r="B49" s="1" t="s">
        <v>198</v>
      </c>
      <c r="C49" s="87">
        <v>500000</v>
      </c>
      <c r="D49" s="83">
        <v>0</v>
      </c>
      <c r="E49" s="83">
        <v>0</v>
      </c>
      <c r="K49" s="22"/>
      <c r="L49" s="22"/>
      <c r="M49" s="22"/>
      <c r="N49" s="22"/>
      <c r="O49" s="22"/>
      <c r="P49" s="22"/>
      <c r="Q49" s="22"/>
      <c r="R49" s="22"/>
    </row>
    <row r="50" spans="1:18" s="5" customFormat="1" ht="75">
      <c r="A50" s="1" t="s">
        <v>187</v>
      </c>
      <c r="B50" s="1" t="s">
        <v>188</v>
      </c>
      <c r="C50" s="87">
        <v>136000</v>
      </c>
      <c r="D50" s="87">
        <v>136000</v>
      </c>
      <c r="E50" s="87">
        <v>136000</v>
      </c>
      <c r="K50" s="22"/>
      <c r="L50" s="22"/>
      <c r="M50" s="22"/>
      <c r="N50" s="22"/>
      <c r="O50" s="22"/>
      <c r="P50" s="22"/>
      <c r="Q50" s="22"/>
      <c r="R50" s="22"/>
    </row>
    <row r="51" spans="1:18" s="5" customFormat="1" ht="30" hidden="1">
      <c r="A51" s="1" t="s">
        <v>193</v>
      </c>
      <c r="B51" s="1" t="s">
        <v>194</v>
      </c>
      <c r="C51" s="87">
        <v>0</v>
      </c>
      <c r="D51" s="83"/>
      <c r="E51" s="83"/>
      <c r="K51" s="22"/>
      <c r="L51" s="22"/>
      <c r="M51" s="22"/>
      <c r="N51" s="22"/>
      <c r="O51" s="22"/>
      <c r="P51" s="22"/>
      <c r="Q51" s="22"/>
      <c r="R51" s="22"/>
    </row>
    <row r="52" spans="1:18" s="5" customFormat="1" ht="45" hidden="1">
      <c r="A52" s="1" t="s">
        <v>191</v>
      </c>
      <c r="B52" s="1" t="s">
        <v>192</v>
      </c>
      <c r="C52" s="87">
        <v>0</v>
      </c>
      <c r="D52" s="83"/>
      <c r="E52" s="83"/>
      <c r="K52" s="22"/>
      <c r="L52" s="22"/>
      <c r="M52" s="22"/>
      <c r="N52" s="22"/>
      <c r="O52" s="22"/>
      <c r="P52" s="22"/>
      <c r="Q52" s="22"/>
      <c r="R52" s="22"/>
    </row>
    <row r="53" spans="1:9" ht="15">
      <c r="A53" s="31"/>
      <c r="B53" s="31" t="s">
        <v>25</v>
      </c>
      <c r="C53" s="110">
        <f>C13+C42</f>
        <v>2675500</v>
      </c>
      <c r="D53" s="110">
        <f>D13+D42</f>
        <v>2178700</v>
      </c>
      <c r="E53" s="110">
        <f>E13+E42</f>
        <v>2182200</v>
      </c>
      <c r="F53" s="5"/>
      <c r="H53" s="5"/>
      <c r="I53" s="5"/>
    </row>
    <row r="54" spans="1:9" ht="15">
      <c r="A54" s="30"/>
      <c r="B54" s="30"/>
      <c r="C54" s="32"/>
      <c r="E54" s="5"/>
      <c r="F54" s="5"/>
      <c r="H54" s="5"/>
      <c r="I54" s="5"/>
    </row>
    <row r="55" spans="1:5" ht="15">
      <c r="A55" s="122" t="s">
        <v>262</v>
      </c>
      <c r="B55" s="122"/>
      <c r="C55" s="123"/>
      <c r="D55" s="123"/>
      <c r="E55" s="123"/>
    </row>
    <row r="56" spans="1:3" ht="15">
      <c r="A56" s="5"/>
      <c r="C56" s="32"/>
    </row>
    <row r="57" spans="1:3" ht="15">
      <c r="A57" s="5"/>
      <c r="C57" s="32"/>
    </row>
    <row r="58" spans="1:3" ht="15">
      <c r="A58" s="5"/>
      <c r="C58" s="32"/>
    </row>
    <row r="59" spans="1:3" ht="15">
      <c r="A59" s="5"/>
      <c r="C59" s="32"/>
    </row>
    <row r="60" spans="1:3" ht="15">
      <c r="A60" s="5"/>
      <c r="C60" s="32"/>
    </row>
    <row r="61" spans="1:3" ht="15">
      <c r="A61" s="5"/>
      <c r="C61" s="32"/>
    </row>
    <row r="62" spans="1:3" ht="15">
      <c r="A62" s="5"/>
      <c r="C62" s="32"/>
    </row>
    <row r="63" spans="1:3" ht="15">
      <c r="A63" s="5"/>
      <c r="C63" s="32"/>
    </row>
    <row r="64" spans="1:3" ht="15">
      <c r="A64" s="5"/>
      <c r="C64" s="32"/>
    </row>
    <row r="65" spans="1:3" ht="15">
      <c r="A65" s="5"/>
      <c r="C65" s="32"/>
    </row>
    <row r="66" spans="1:3" ht="15">
      <c r="A66" s="5"/>
      <c r="C66" s="32"/>
    </row>
    <row r="67" spans="1:3" ht="15">
      <c r="A67" s="5"/>
      <c r="C67" s="32"/>
    </row>
    <row r="68" spans="1:3" ht="15">
      <c r="A68" s="5"/>
      <c r="C68" s="32"/>
    </row>
    <row r="69" spans="1:3" ht="15">
      <c r="A69" s="5"/>
      <c r="C69" s="32"/>
    </row>
    <row r="70" spans="1:3" ht="15">
      <c r="A70" s="5"/>
      <c r="C70" s="32"/>
    </row>
    <row r="71" spans="1:3" ht="15">
      <c r="A71" s="5"/>
      <c r="C71" s="32"/>
    </row>
    <row r="72" spans="1:3" ht="15">
      <c r="A72" s="5"/>
      <c r="C72" s="32"/>
    </row>
  </sheetData>
  <sheetProtection/>
  <mergeCells count="9">
    <mergeCell ref="A55:E55"/>
    <mergeCell ref="A7:C7"/>
    <mergeCell ref="A8:C8"/>
    <mergeCell ref="B1:E1"/>
    <mergeCell ref="B2:E2"/>
    <mergeCell ref="B3:E3"/>
    <mergeCell ref="B4:E4"/>
    <mergeCell ref="B5:E5"/>
    <mergeCell ref="A9:E9"/>
  </mergeCells>
  <printOptions/>
  <pageMargins left="0.7086614173228347" right="0.3937007874015748" top="0.1968503937007874" bottom="0.1968503937007874" header="0.31496062992125984" footer="0.3149606299212598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32"/>
  <sheetViews>
    <sheetView zoomScalePageLayoutView="0" workbookViewId="0" topLeftCell="A1">
      <selection activeCell="B6" sqref="B6:G6"/>
    </sheetView>
  </sheetViews>
  <sheetFormatPr defaultColWidth="9.00390625" defaultRowHeight="12.75"/>
  <cols>
    <col min="1" max="1" width="52.375" style="45" customWidth="1"/>
    <col min="2" max="2" width="6.125" style="48" customWidth="1"/>
    <col min="3" max="3" width="12.75390625" style="48" customWidth="1"/>
    <col min="4" max="4" width="5.00390625" style="48" customWidth="1"/>
    <col min="5" max="5" width="10.75390625" style="48" customWidth="1"/>
    <col min="6" max="6" width="12.75390625" style="48" customWidth="1"/>
    <col min="7" max="7" width="13.75390625" style="68" customWidth="1"/>
    <col min="8" max="8" width="0.6171875" style="45" customWidth="1"/>
    <col min="9" max="9" width="11.125" style="45" customWidth="1"/>
    <col min="10" max="16384" width="9.125" style="45" customWidth="1"/>
  </cols>
  <sheetData>
    <row r="1" spans="2:7" ht="15.75" customHeight="1">
      <c r="B1" s="133" t="s">
        <v>111</v>
      </c>
      <c r="C1" s="133"/>
      <c r="D1" s="133"/>
      <c r="E1" s="133"/>
      <c r="F1" s="133"/>
      <c r="G1" s="133"/>
    </row>
    <row r="2" spans="2:7" ht="15.75" customHeight="1">
      <c r="B2" s="46" t="s">
        <v>202</v>
      </c>
      <c r="C2" s="47"/>
      <c r="D2" s="47"/>
      <c r="E2" s="47"/>
      <c r="F2" s="47"/>
      <c r="G2" s="47"/>
    </row>
    <row r="3" spans="2:7" ht="15.75" customHeight="1">
      <c r="B3" s="133" t="s">
        <v>264</v>
      </c>
      <c r="C3" s="133"/>
      <c r="D3" s="133"/>
      <c r="E3" s="133"/>
      <c r="F3" s="133"/>
      <c r="G3" s="133"/>
    </row>
    <row r="4" spans="2:7" ht="15.75" customHeight="1">
      <c r="B4" s="133" t="s">
        <v>205</v>
      </c>
      <c r="C4" s="133"/>
      <c r="D4" s="133"/>
      <c r="E4" s="133"/>
      <c r="F4" s="133"/>
      <c r="G4" s="133"/>
    </row>
    <row r="5" spans="2:7" ht="12.75">
      <c r="B5" s="133" t="s">
        <v>113</v>
      </c>
      <c r="C5" s="133"/>
      <c r="D5" s="133"/>
      <c r="E5" s="133"/>
      <c r="F5" s="133"/>
      <c r="G5" s="133"/>
    </row>
    <row r="6" spans="2:7" ht="12.75">
      <c r="B6" s="133" t="s">
        <v>284</v>
      </c>
      <c r="C6" s="133"/>
      <c r="D6" s="133"/>
      <c r="E6" s="133"/>
      <c r="F6" s="133"/>
      <c r="G6" s="133"/>
    </row>
    <row r="8" spans="1:7" ht="57" customHeight="1">
      <c r="A8" s="129" t="s">
        <v>265</v>
      </c>
      <c r="B8" s="129"/>
      <c r="C8" s="129"/>
      <c r="D8" s="129"/>
      <c r="E8" s="129"/>
      <c r="F8" s="129"/>
      <c r="G8" s="129"/>
    </row>
    <row r="9" spans="4:7" ht="13.5" thickBot="1">
      <c r="D9" s="130" t="s">
        <v>204</v>
      </c>
      <c r="E9" s="130"/>
      <c r="F9" s="130"/>
      <c r="G9" s="131"/>
    </row>
    <row r="10" spans="1:7" s="48" customFormat="1" ht="20.25" customHeight="1" thickBot="1">
      <c r="A10" s="49" t="s">
        <v>112</v>
      </c>
      <c r="B10" s="49" t="s">
        <v>114</v>
      </c>
      <c r="C10" s="49" t="s">
        <v>115</v>
      </c>
      <c r="D10" s="49" t="s">
        <v>116</v>
      </c>
      <c r="E10" s="49">
        <v>2022</v>
      </c>
      <c r="F10" s="49">
        <v>2023</v>
      </c>
      <c r="G10" s="50">
        <v>2024</v>
      </c>
    </row>
    <row r="11" spans="1:7" s="48" customFormat="1" ht="12.75">
      <c r="A11" s="51">
        <v>1</v>
      </c>
      <c r="B11" s="51">
        <v>2</v>
      </c>
      <c r="C11" s="51">
        <v>3</v>
      </c>
      <c r="D11" s="51">
        <v>4</v>
      </c>
      <c r="E11" s="51">
        <v>5</v>
      </c>
      <c r="F11" s="51">
        <v>6</v>
      </c>
      <c r="G11" s="52">
        <v>7</v>
      </c>
    </row>
    <row r="12" spans="1:7" s="53" customFormat="1" ht="17.25" customHeight="1">
      <c r="A12" s="59" t="s">
        <v>117</v>
      </c>
      <c r="B12" s="60" t="s">
        <v>118</v>
      </c>
      <c r="C12" s="60"/>
      <c r="D12" s="60"/>
      <c r="E12" s="61">
        <f>E13+E17</f>
        <v>1786900</v>
      </c>
      <c r="F12" s="61">
        <f>F13+F17</f>
        <v>1786900</v>
      </c>
      <c r="G12" s="61">
        <f>G13+G17</f>
        <v>1720100</v>
      </c>
    </row>
    <row r="13" spans="1:7" s="53" customFormat="1" ht="28.5" customHeight="1">
      <c r="A13" s="93" t="s">
        <v>119</v>
      </c>
      <c r="B13" s="91" t="s">
        <v>120</v>
      </c>
      <c r="C13" s="60"/>
      <c r="D13" s="60"/>
      <c r="E13" s="100">
        <f>E14</f>
        <v>730600</v>
      </c>
      <c r="F13" s="100">
        <f aca="true" t="shared" si="0" ref="F13:G15">F14</f>
        <v>730600</v>
      </c>
      <c r="G13" s="100">
        <f t="shared" si="0"/>
        <v>730600</v>
      </c>
    </row>
    <row r="14" spans="1:9" s="53" customFormat="1" ht="41.25" customHeight="1">
      <c r="A14" s="78" t="s">
        <v>267</v>
      </c>
      <c r="B14" s="91" t="s">
        <v>120</v>
      </c>
      <c r="C14" s="95" t="s">
        <v>206</v>
      </c>
      <c r="D14" s="60"/>
      <c r="E14" s="100">
        <f>E15</f>
        <v>730600</v>
      </c>
      <c r="F14" s="100">
        <f t="shared" si="0"/>
        <v>730600</v>
      </c>
      <c r="G14" s="100">
        <f t="shared" si="0"/>
        <v>730600</v>
      </c>
      <c r="I14" s="55"/>
    </row>
    <row r="15" spans="1:9" s="53" customFormat="1" ht="17.25" customHeight="1">
      <c r="A15" s="96" t="s">
        <v>125</v>
      </c>
      <c r="B15" s="91" t="s">
        <v>120</v>
      </c>
      <c r="C15" s="95" t="s">
        <v>207</v>
      </c>
      <c r="D15" s="60"/>
      <c r="E15" s="100">
        <f>E16</f>
        <v>730600</v>
      </c>
      <c r="F15" s="100">
        <f t="shared" si="0"/>
        <v>730600</v>
      </c>
      <c r="G15" s="100">
        <f t="shared" si="0"/>
        <v>730600</v>
      </c>
      <c r="I15" s="55"/>
    </row>
    <row r="16" spans="1:7" s="53" customFormat="1" ht="54.75" customHeight="1">
      <c r="A16" s="93" t="s">
        <v>126</v>
      </c>
      <c r="B16" s="91" t="s">
        <v>120</v>
      </c>
      <c r="C16" s="95" t="s">
        <v>207</v>
      </c>
      <c r="D16" s="91" t="s">
        <v>127</v>
      </c>
      <c r="E16" s="92">
        <v>730600</v>
      </c>
      <c r="F16" s="92">
        <v>730600</v>
      </c>
      <c r="G16" s="92">
        <v>730600</v>
      </c>
    </row>
    <row r="17" spans="1:7" s="53" customFormat="1" ht="52.5" customHeight="1">
      <c r="A17" s="96" t="s">
        <v>128</v>
      </c>
      <c r="B17" s="95" t="s">
        <v>129</v>
      </c>
      <c r="C17" s="73"/>
      <c r="D17" s="73"/>
      <c r="E17" s="100">
        <f aca="true" t="shared" si="1" ref="E17:G18">E18</f>
        <v>1056300</v>
      </c>
      <c r="F17" s="100">
        <f t="shared" si="1"/>
        <v>1056300</v>
      </c>
      <c r="G17" s="100">
        <f t="shared" si="1"/>
        <v>989500</v>
      </c>
    </row>
    <row r="18" spans="1:7" s="53" customFormat="1" ht="45.75" customHeight="1">
      <c r="A18" s="78" t="s">
        <v>267</v>
      </c>
      <c r="B18" s="91" t="s">
        <v>129</v>
      </c>
      <c r="C18" s="95" t="s">
        <v>206</v>
      </c>
      <c r="D18" s="91"/>
      <c r="E18" s="92">
        <f t="shared" si="1"/>
        <v>1056300</v>
      </c>
      <c r="F18" s="92">
        <f t="shared" si="1"/>
        <v>1056300</v>
      </c>
      <c r="G18" s="92">
        <f t="shared" si="1"/>
        <v>989500</v>
      </c>
    </row>
    <row r="19" spans="1:7" s="53" customFormat="1" ht="23.25" customHeight="1">
      <c r="A19" s="93" t="s">
        <v>199</v>
      </c>
      <c r="B19" s="91" t="s">
        <v>129</v>
      </c>
      <c r="C19" s="91" t="s">
        <v>208</v>
      </c>
      <c r="D19" s="91"/>
      <c r="E19" s="92">
        <f>E20+E21+E22</f>
        <v>1056300</v>
      </c>
      <c r="F19" s="92">
        <f>F20+F21+F22</f>
        <v>1056300</v>
      </c>
      <c r="G19" s="92">
        <f>G20+G21+G22</f>
        <v>989500</v>
      </c>
    </row>
    <row r="20" spans="1:7" s="53" customFormat="1" ht="56.25" customHeight="1">
      <c r="A20" s="93" t="s">
        <v>126</v>
      </c>
      <c r="B20" s="91" t="s">
        <v>129</v>
      </c>
      <c r="C20" s="91" t="s">
        <v>208</v>
      </c>
      <c r="D20" s="91" t="s">
        <v>127</v>
      </c>
      <c r="E20" s="92">
        <v>503000</v>
      </c>
      <c r="F20" s="92">
        <v>503000</v>
      </c>
      <c r="G20" s="92">
        <v>503000</v>
      </c>
    </row>
    <row r="21" spans="1:7" s="53" customFormat="1" ht="33" customHeight="1">
      <c r="A21" s="93" t="s">
        <v>130</v>
      </c>
      <c r="B21" s="91" t="s">
        <v>129</v>
      </c>
      <c r="C21" s="91" t="s">
        <v>208</v>
      </c>
      <c r="D21" s="91" t="s">
        <v>131</v>
      </c>
      <c r="E21" s="92">
        <v>514900</v>
      </c>
      <c r="F21" s="92">
        <v>514900</v>
      </c>
      <c r="G21" s="92">
        <v>448100</v>
      </c>
    </row>
    <row r="22" spans="1:7" s="53" customFormat="1" ht="18.75" customHeight="1">
      <c r="A22" s="93" t="s">
        <v>132</v>
      </c>
      <c r="B22" s="91" t="s">
        <v>129</v>
      </c>
      <c r="C22" s="91" t="s">
        <v>208</v>
      </c>
      <c r="D22" s="91" t="s">
        <v>133</v>
      </c>
      <c r="E22" s="92">
        <v>38400</v>
      </c>
      <c r="F22" s="92">
        <v>38400</v>
      </c>
      <c r="G22" s="92">
        <v>38400</v>
      </c>
    </row>
    <row r="23" spans="1:7" ht="18.75" customHeight="1">
      <c r="A23" s="75" t="s">
        <v>134</v>
      </c>
      <c r="B23" s="73" t="s">
        <v>135</v>
      </c>
      <c r="C23" s="73"/>
      <c r="D23" s="73"/>
      <c r="E23" s="90">
        <f aca="true" t="shared" si="2" ref="E23:G25">E24</f>
        <v>105000</v>
      </c>
      <c r="F23" s="90">
        <f t="shared" si="2"/>
        <v>108200</v>
      </c>
      <c r="G23" s="90">
        <f t="shared" si="2"/>
        <v>111700</v>
      </c>
    </row>
    <row r="24" spans="1:7" ht="18.75" customHeight="1">
      <c r="A24" s="93" t="s">
        <v>136</v>
      </c>
      <c r="B24" s="91" t="s">
        <v>137</v>
      </c>
      <c r="C24" s="91"/>
      <c r="D24" s="91"/>
      <c r="E24" s="92">
        <f t="shared" si="2"/>
        <v>105000</v>
      </c>
      <c r="F24" s="92">
        <f t="shared" si="2"/>
        <v>108200</v>
      </c>
      <c r="G24" s="92">
        <f t="shared" si="2"/>
        <v>111700</v>
      </c>
    </row>
    <row r="25" spans="1:7" ht="55.5" customHeight="1">
      <c r="A25" s="93" t="s">
        <v>268</v>
      </c>
      <c r="B25" s="91" t="s">
        <v>137</v>
      </c>
      <c r="C25" s="95" t="s">
        <v>218</v>
      </c>
      <c r="D25" s="91"/>
      <c r="E25" s="92">
        <f t="shared" si="2"/>
        <v>105000</v>
      </c>
      <c r="F25" s="92">
        <f t="shared" si="2"/>
        <v>108200</v>
      </c>
      <c r="G25" s="92">
        <f t="shared" si="2"/>
        <v>111700</v>
      </c>
    </row>
    <row r="26" spans="1:7" ht="25.5">
      <c r="A26" s="93" t="s">
        <v>200</v>
      </c>
      <c r="B26" s="91" t="s">
        <v>137</v>
      </c>
      <c r="C26" s="95" t="s">
        <v>219</v>
      </c>
      <c r="D26" s="91"/>
      <c r="E26" s="92">
        <f>E27+E28</f>
        <v>105000</v>
      </c>
      <c r="F26" s="92">
        <f>F27+F28</f>
        <v>108200</v>
      </c>
      <c r="G26" s="92">
        <f>G27+G28</f>
        <v>111700</v>
      </c>
    </row>
    <row r="27" spans="1:7" ht="56.25" customHeight="1">
      <c r="A27" s="93" t="s">
        <v>126</v>
      </c>
      <c r="B27" s="91" t="s">
        <v>137</v>
      </c>
      <c r="C27" s="95" t="s">
        <v>245</v>
      </c>
      <c r="D27" s="91" t="s">
        <v>127</v>
      </c>
      <c r="E27" s="92" t="s">
        <v>220</v>
      </c>
      <c r="F27" s="92" t="s">
        <v>221</v>
      </c>
      <c r="G27" s="92">
        <v>105600</v>
      </c>
    </row>
    <row r="28" spans="1:7" ht="36" customHeight="1">
      <c r="A28" s="93" t="s">
        <v>130</v>
      </c>
      <c r="B28" s="91" t="s">
        <v>137</v>
      </c>
      <c r="C28" s="95" t="s">
        <v>245</v>
      </c>
      <c r="D28" s="91" t="s">
        <v>131</v>
      </c>
      <c r="E28" s="92">
        <v>6600</v>
      </c>
      <c r="F28" s="92">
        <v>6200</v>
      </c>
      <c r="G28" s="92">
        <v>6100</v>
      </c>
    </row>
    <row r="29" spans="1:7" ht="30.75" customHeight="1">
      <c r="A29" s="75" t="s">
        <v>138</v>
      </c>
      <c r="B29" s="73" t="s">
        <v>139</v>
      </c>
      <c r="C29" s="73"/>
      <c r="D29" s="73"/>
      <c r="E29" s="90">
        <f>E30+E34</f>
        <v>21000</v>
      </c>
      <c r="F29" s="90">
        <f>F30+F34</f>
        <v>7000</v>
      </c>
      <c r="G29" s="90">
        <f>G30+G34</f>
        <v>7000</v>
      </c>
    </row>
    <row r="30" spans="1:7" ht="16.5" customHeight="1">
      <c r="A30" s="93" t="s">
        <v>140</v>
      </c>
      <c r="B30" s="91" t="s">
        <v>141</v>
      </c>
      <c r="C30" s="91"/>
      <c r="D30" s="91"/>
      <c r="E30" s="92">
        <f aca="true" t="shared" si="3" ref="E30:G32">E31</f>
        <v>14000</v>
      </c>
      <c r="F30" s="92">
        <f t="shared" si="3"/>
        <v>0</v>
      </c>
      <c r="G30" s="92">
        <f t="shared" si="3"/>
        <v>0</v>
      </c>
    </row>
    <row r="31" spans="1:7" ht="42" customHeight="1">
      <c r="A31" s="93" t="s">
        <v>269</v>
      </c>
      <c r="B31" s="91" t="s">
        <v>141</v>
      </c>
      <c r="C31" s="95" t="s">
        <v>223</v>
      </c>
      <c r="D31" s="91"/>
      <c r="E31" s="92">
        <f t="shared" si="3"/>
        <v>14000</v>
      </c>
      <c r="F31" s="92">
        <f t="shared" si="3"/>
        <v>0</v>
      </c>
      <c r="G31" s="92">
        <f t="shared" si="3"/>
        <v>0</v>
      </c>
    </row>
    <row r="32" spans="1:7" ht="62.25" customHeight="1">
      <c r="A32" s="96" t="s">
        <v>201</v>
      </c>
      <c r="B32" s="91" t="s">
        <v>141</v>
      </c>
      <c r="C32" s="95" t="s">
        <v>224</v>
      </c>
      <c r="D32" s="91"/>
      <c r="E32" s="92">
        <f t="shared" si="3"/>
        <v>14000</v>
      </c>
      <c r="F32" s="92">
        <f t="shared" si="3"/>
        <v>0</v>
      </c>
      <c r="G32" s="92">
        <f t="shared" si="3"/>
        <v>0</v>
      </c>
    </row>
    <row r="33" spans="1:7" ht="30" customHeight="1">
      <c r="A33" s="93" t="s">
        <v>130</v>
      </c>
      <c r="B33" s="91" t="s">
        <v>141</v>
      </c>
      <c r="C33" s="95" t="s">
        <v>224</v>
      </c>
      <c r="D33" s="91" t="s">
        <v>131</v>
      </c>
      <c r="E33" s="92">
        <v>14000</v>
      </c>
      <c r="F33" s="92">
        <v>0</v>
      </c>
      <c r="G33" s="92">
        <v>0</v>
      </c>
    </row>
    <row r="34" spans="1:7" ht="30" customHeight="1">
      <c r="A34" s="93" t="s">
        <v>225</v>
      </c>
      <c r="B34" s="91" t="s">
        <v>222</v>
      </c>
      <c r="C34" s="95"/>
      <c r="D34" s="91"/>
      <c r="E34" s="92">
        <f>E35</f>
        <v>7000</v>
      </c>
      <c r="F34" s="92">
        <f aca="true" t="shared" si="4" ref="F34:G36">F35</f>
        <v>7000</v>
      </c>
      <c r="G34" s="92">
        <f t="shared" si="4"/>
        <v>7000</v>
      </c>
    </row>
    <row r="35" spans="1:7" ht="30" customHeight="1">
      <c r="A35" s="93" t="s">
        <v>226</v>
      </c>
      <c r="B35" s="91" t="s">
        <v>222</v>
      </c>
      <c r="C35" s="95" t="s">
        <v>227</v>
      </c>
      <c r="D35" s="91"/>
      <c r="E35" s="92">
        <f>E36</f>
        <v>7000</v>
      </c>
      <c r="F35" s="92">
        <f t="shared" si="4"/>
        <v>7000</v>
      </c>
      <c r="G35" s="92">
        <f t="shared" si="4"/>
        <v>7000</v>
      </c>
    </row>
    <row r="36" spans="1:7" ht="24.75" customHeight="1">
      <c r="A36" s="93" t="s">
        <v>229</v>
      </c>
      <c r="B36" s="91" t="s">
        <v>222</v>
      </c>
      <c r="C36" s="95" t="s">
        <v>228</v>
      </c>
      <c r="D36" s="91"/>
      <c r="E36" s="92">
        <f>E37</f>
        <v>7000</v>
      </c>
      <c r="F36" s="92">
        <f t="shared" si="4"/>
        <v>7000</v>
      </c>
      <c r="G36" s="92">
        <f t="shared" si="4"/>
        <v>7000</v>
      </c>
    </row>
    <row r="37" spans="1:7" ht="24.75" customHeight="1">
      <c r="A37" s="93" t="s">
        <v>130</v>
      </c>
      <c r="B37" s="91" t="s">
        <v>222</v>
      </c>
      <c r="C37" s="95" t="s">
        <v>228</v>
      </c>
      <c r="D37" s="91" t="s">
        <v>131</v>
      </c>
      <c r="E37" s="92">
        <v>7000</v>
      </c>
      <c r="F37" s="92">
        <v>7000</v>
      </c>
      <c r="G37" s="92">
        <v>7000</v>
      </c>
    </row>
    <row r="38" spans="1:7" ht="20.25" customHeight="1">
      <c r="A38" s="59" t="s">
        <v>142</v>
      </c>
      <c r="B38" s="60" t="s">
        <v>143</v>
      </c>
      <c r="C38" s="60"/>
      <c r="D38" s="60"/>
      <c r="E38" s="99">
        <f>E43+E39</f>
        <v>151000</v>
      </c>
      <c r="F38" s="99">
        <f>F43+F39</f>
        <v>151000</v>
      </c>
      <c r="G38" s="99">
        <f>G43+G39</f>
        <v>146000</v>
      </c>
    </row>
    <row r="39" spans="1:7" ht="20.25" customHeight="1">
      <c r="A39" s="96" t="s">
        <v>277</v>
      </c>
      <c r="B39" s="95" t="s">
        <v>278</v>
      </c>
      <c r="C39" s="60"/>
      <c r="D39" s="60"/>
      <c r="E39" s="100">
        <f>E40</f>
        <v>136000</v>
      </c>
      <c r="F39" s="100">
        <f aca="true" t="shared" si="5" ref="F39:G41">F40</f>
        <v>136000</v>
      </c>
      <c r="G39" s="100">
        <f t="shared" si="5"/>
        <v>136000</v>
      </c>
    </row>
    <row r="40" spans="1:7" ht="20.25" customHeight="1">
      <c r="A40" s="96" t="s">
        <v>279</v>
      </c>
      <c r="B40" s="95" t="s">
        <v>278</v>
      </c>
      <c r="C40" s="95" t="s">
        <v>280</v>
      </c>
      <c r="D40" s="60"/>
      <c r="E40" s="100">
        <f>E41</f>
        <v>136000</v>
      </c>
      <c r="F40" s="100">
        <f t="shared" si="5"/>
        <v>136000</v>
      </c>
      <c r="G40" s="100">
        <f t="shared" si="5"/>
        <v>136000</v>
      </c>
    </row>
    <row r="41" spans="1:7" ht="20.25" customHeight="1">
      <c r="A41" s="96" t="s">
        <v>281</v>
      </c>
      <c r="B41" s="95" t="s">
        <v>278</v>
      </c>
      <c r="C41" s="95" t="s">
        <v>282</v>
      </c>
      <c r="D41" s="60"/>
      <c r="E41" s="100">
        <f>E42</f>
        <v>136000</v>
      </c>
      <c r="F41" s="100">
        <f t="shared" si="5"/>
        <v>136000</v>
      </c>
      <c r="G41" s="100">
        <f t="shared" si="5"/>
        <v>136000</v>
      </c>
    </row>
    <row r="42" spans="1:7" ht="25.5" customHeight="1">
      <c r="A42" s="93" t="s">
        <v>130</v>
      </c>
      <c r="B42" s="95" t="s">
        <v>278</v>
      </c>
      <c r="C42" s="95" t="s">
        <v>282</v>
      </c>
      <c r="D42" s="95" t="s">
        <v>131</v>
      </c>
      <c r="E42" s="100">
        <v>136000</v>
      </c>
      <c r="F42" s="100">
        <v>136000</v>
      </c>
      <c r="G42" s="100">
        <v>136000</v>
      </c>
    </row>
    <row r="43" spans="1:7" ht="20.25" customHeight="1">
      <c r="A43" s="96" t="s">
        <v>231</v>
      </c>
      <c r="B43" s="95" t="s">
        <v>230</v>
      </c>
      <c r="C43" s="97"/>
      <c r="D43" s="95"/>
      <c r="E43" s="100">
        <f>E44</f>
        <v>15000</v>
      </c>
      <c r="F43" s="100">
        <f>F44</f>
        <v>15000</v>
      </c>
      <c r="G43" s="100">
        <f>G44</f>
        <v>10000</v>
      </c>
    </row>
    <row r="44" spans="1:7" ht="20.25" customHeight="1">
      <c r="A44" s="54" t="s">
        <v>168</v>
      </c>
      <c r="B44" s="95" t="s">
        <v>230</v>
      </c>
      <c r="C44" s="95" t="s">
        <v>196</v>
      </c>
      <c r="D44" s="95"/>
      <c r="E44" s="100">
        <f>E45+E47</f>
        <v>15000</v>
      </c>
      <c r="F44" s="100">
        <f>F45+F47</f>
        <v>15000</v>
      </c>
      <c r="G44" s="100">
        <f>G45+G47</f>
        <v>10000</v>
      </c>
    </row>
    <row r="45" spans="1:7" ht="20.25" customHeight="1">
      <c r="A45" s="96" t="s">
        <v>235</v>
      </c>
      <c r="B45" s="95" t="s">
        <v>230</v>
      </c>
      <c r="C45" s="95" t="s">
        <v>234</v>
      </c>
      <c r="D45" s="95"/>
      <c r="E45" s="100">
        <f>E46</f>
        <v>1000</v>
      </c>
      <c r="F45" s="100">
        <f>F46</f>
        <v>1000</v>
      </c>
      <c r="G45" s="100">
        <f>G46</f>
        <v>1000</v>
      </c>
    </row>
    <row r="46" spans="1:7" ht="25.5" customHeight="1">
      <c r="A46" s="93" t="s">
        <v>130</v>
      </c>
      <c r="B46" s="95" t="s">
        <v>230</v>
      </c>
      <c r="C46" s="95" t="s">
        <v>234</v>
      </c>
      <c r="D46" s="95" t="s">
        <v>131</v>
      </c>
      <c r="E46" s="100">
        <v>1000</v>
      </c>
      <c r="F46" s="100">
        <v>1000</v>
      </c>
      <c r="G46" s="100">
        <v>1000</v>
      </c>
    </row>
    <row r="47" spans="1:7" ht="30.75" customHeight="1">
      <c r="A47" s="93" t="s">
        <v>236</v>
      </c>
      <c r="B47" s="95" t="s">
        <v>230</v>
      </c>
      <c r="C47" s="95" t="s">
        <v>237</v>
      </c>
      <c r="D47" s="95"/>
      <c r="E47" s="100">
        <f>E50</f>
        <v>14000</v>
      </c>
      <c r="F47" s="100">
        <f>F50</f>
        <v>14000</v>
      </c>
      <c r="G47" s="100">
        <f>G50</f>
        <v>9000</v>
      </c>
    </row>
    <row r="48" spans="1:7" ht="76.5" hidden="1">
      <c r="A48" s="96" t="s">
        <v>181</v>
      </c>
      <c r="B48" s="95" t="s">
        <v>232</v>
      </c>
      <c r="C48" s="95" t="s">
        <v>176</v>
      </c>
      <c r="D48" s="95"/>
      <c r="E48" s="100"/>
      <c r="F48" s="100"/>
      <c r="G48" s="92">
        <f>G49</f>
        <v>0</v>
      </c>
    </row>
    <row r="49" spans="1:7" ht="25.5" hidden="1">
      <c r="A49" s="96" t="s">
        <v>130</v>
      </c>
      <c r="B49" s="95" t="s">
        <v>233</v>
      </c>
      <c r="C49" s="95" t="s">
        <v>176</v>
      </c>
      <c r="D49" s="95" t="s">
        <v>131</v>
      </c>
      <c r="E49" s="100"/>
      <c r="F49" s="100"/>
      <c r="G49" s="92">
        <v>0</v>
      </c>
    </row>
    <row r="50" spans="1:7" ht="25.5">
      <c r="A50" s="93" t="s">
        <v>130</v>
      </c>
      <c r="B50" s="95" t="s">
        <v>230</v>
      </c>
      <c r="C50" s="95" t="s">
        <v>237</v>
      </c>
      <c r="D50" s="95" t="s">
        <v>131</v>
      </c>
      <c r="E50" s="100">
        <v>14000</v>
      </c>
      <c r="F50" s="100">
        <v>14000</v>
      </c>
      <c r="G50" s="100">
        <v>9000</v>
      </c>
    </row>
    <row r="51" spans="1:7" ht="18" customHeight="1">
      <c r="A51" s="75" t="s">
        <v>144</v>
      </c>
      <c r="B51" s="73" t="s">
        <v>145</v>
      </c>
      <c r="C51" s="73"/>
      <c r="D51" s="73"/>
      <c r="E51" s="90">
        <f>E52+E57</f>
        <v>480600</v>
      </c>
      <c r="F51" s="90">
        <f>F52+F57</f>
        <v>76200</v>
      </c>
      <c r="G51" s="90">
        <f>G52+G57</f>
        <v>99600</v>
      </c>
    </row>
    <row r="52" spans="1:7" ht="15" customHeight="1">
      <c r="A52" s="96" t="s">
        <v>195</v>
      </c>
      <c r="B52" s="95" t="s">
        <v>169</v>
      </c>
      <c r="C52" s="95"/>
      <c r="D52" s="95"/>
      <c r="E52" s="100">
        <f>E53</f>
        <v>14600</v>
      </c>
      <c r="F52" s="100">
        <f aca="true" t="shared" si="6" ref="F52:G54">F53</f>
        <v>14600</v>
      </c>
      <c r="G52" s="100">
        <f t="shared" si="6"/>
        <v>14600</v>
      </c>
    </row>
    <row r="53" spans="1:7" ht="46.5" customHeight="1">
      <c r="A53" s="93" t="s">
        <v>269</v>
      </c>
      <c r="B53" s="95" t="s">
        <v>169</v>
      </c>
      <c r="C53" s="95" t="s">
        <v>223</v>
      </c>
      <c r="D53" s="95"/>
      <c r="E53" s="100">
        <f>E54</f>
        <v>14600</v>
      </c>
      <c r="F53" s="100">
        <f t="shared" si="6"/>
        <v>14600</v>
      </c>
      <c r="G53" s="100">
        <f t="shared" si="6"/>
        <v>14600</v>
      </c>
    </row>
    <row r="54" spans="1:8" ht="41.25" customHeight="1">
      <c r="A54" s="96" t="s">
        <v>174</v>
      </c>
      <c r="B54" s="95" t="s">
        <v>169</v>
      </c>
      <c r="C54" s="95" t="s">
        <v>238</v>
      </c>
      <c r="D54" s="98"/>
      <c r="E54" s="101">
        <f>E55</f>
        <v>14600</v>
      </c>
      <c r="F54" s="101">
        <f t="shared" si="6"/>
        <v>14600</v>
      </c>
      <c r="G54" s="101">
        <f t="shared" si="6"/>
        <v>14600</v>
      </c>
      <c r="H54" s="57"/>
    </row>
    <row r="55" spans="1:8" ht="29.25" customHeight="1">
      <c r="A55" s="93" t="s">
        <v>130</v>
      </c>
      <c r="B55" s="95" t="s">
        <v>169</v>
      </c>
      <c r="C55" s="95" t="s">
        <v>238</v>
      </c>
      <c r="D55" s="95" t="s">
        <v>131</v>
      </c>
      <c r="E55" s="100">
        <v>14600</v>
      </c>
      <c r="F55" s="100">
        <v>14600</v>
      </c>
      <c r="G55" s="100">
        <v>14600</v>
      </c>
      <c r="H55" s="57"/>
    </row>
    <row r="56" spans="1:8" ht="24" customHeight="1" hidden="1">
      <c r="A56" s="93" t="s">
        <v>132</v>
      </c>
      <c r="B56" s="95" t="s">
        <v>169</v>
      </c>
      <c r="C56" s="95" t="s">
        <v>146</v>
      </c>
      <c r="D56" s="95" t="s">
        <v>133</v>
      </c>
      <c r="E56" s="100"/>
      <c r="F56" s="100"/>
      <c r="G56" s="92"/>
      <c r="H56" s="57"/>
    </row>
    <row r="57" spans="1:7" ht="15" customHeight="1">
      <c r="A57" s="96" t="s">
        <v>147</v>
      </c>
      <c r="B57" s="95" t="s">
        <v>148</v>
      </c>
      <c r="C57" s="95"/>
      <c r="D57" s="95"/>
      <c r="E57" s="100">
        <f>E58</f>
        <v>466000</v>
      </c>
      <c r="F57" s="100">
        <f>F58</f>
        <v>61600</v>
      </c>
      <c r="G57" s="100">
        <f>G58</f>
        <v>85000</v>
      </c>
    </row>
    <row r="58" spans="1:7" ht="46.5" customHeight="1">
      <c r="A58" s="93" t="s">
        <v>269</v>
      </c>
      <c r="B58" s="95" t="s">
        <v>148</v>
      </c>
      <c r="C58" s="95" t="s">
        <v>223</v>
      </c>
      <c r="D58" s="95"/>
      <c r="E58" s="100">
        <f>E59+E66</f>
        <v>466000</v>
      </c>
      <c r="F58" s="100">
        <f>F59+F66</f>
        <v>61600</v>
      </c>
      <c r="G58" s="100">
        <f>G59+G66</f>
        <v>85000</v>
      </c>
    </row>
    <row r="59" spans="1:8" ht="27.75" customHeight="1">
      <c r="A59" s="96" t="s">
        <v>151</v>
      </c>
      <c r="B59" s="95" t="s">
        <v>148</v>
      </c>
      <c r="C59" s="95" t="s">
        <v>239</v>
      </c>
      <c r="D59" s="98"/>
      <c r="E59" s="101">
        <f>E60</f>
        <v>110000</v>
      </c>
      <c r="F59" s="101">
        <f>F60</f>
        <v>61600</v>
      </c>
      <c r="G59" s="101">
        <f>G60</f>
        <v>85000</v>
      </c>
      <c r="H59" s="57"/>
    </row>
    <row r="60" spans="1:8" ht="30.75" customHeight="1">
      <c r="A60" s="93" t="s">
        <v>130</v>
      </c>
      <c r="B60" s="95" t="s">
        <v>148</v>
      </c>
      <c r="C60" s="95" t="s">
        <v>239</v>
      </c>
      <c r="D60" s="95" t="s">
        <v>131</v>
      </c>
      <c r="E60" s="100">
        <v>110000</v>
      </c>
      <c r="F60" s="100">
        <v>61600</v>
      </c>
      <c r="G60" s="100">
        <v>85000</v>
      </c>
      <c r="H60" s="57"/>
    </row>
    <row r="61" spans="1:8" ht="22.5" customHeight="1" hidden="1">
      <c r="A61" s="96" t="s">
        <v>152</v>
      </c>
      <c r="B61" s="95" t="s">
        <v>153</v>
      </c>
      <c r="C61" s="95"/>
      <c r="D61" s="95"/>
      <c r="E61" s="100"/>
      <c r="F61" s="100"/>
      <c r="G61" s="92">
        <v>0</v>
      </c>
      <c r="H61" s="57"/>
    </row>
    <row r="62" spans="1:8" ht="45" customHeight="1" hidden="1">
      <c r="A62" s="93" t="s">
        <v>121</v>
      </c>
      <c r="B62" s="95" t="s">
        <v>153</v>
      </c>
      <c r="C62" s="95" t="s">
        <v>122</v>
      </c>
      <c r="D62" s="95"/>
      <c r="E62" s="100"/>
      <c r="F62" s="100"/>
      <c r="G62" s="92">
        <f>G63</f>
        <v>0</v>
      </c>
      <c r="H62" s="57"/>
    </row>
    <row r="63" spans="1:8" ht="29.25" customHeight="1" hidden="1">
      <c r="A63" s="96" t="s">
        <v>149</v>
      </c>
      <c r="B63" s="95" t="s">
        <v>153</v>
      </c>
      <c r="C63" s="95" t="s">
        <v>150</v>
      </c>
      <c r="D63" s="95"/>
      <c r="E63" s="100"/>
      <c r="F63" s="100"/>
      <c r="G63" s="92">
        <v>0</v>
      </c>
      <c r="H63" s="57"/>
    </row>
    <row r="64" spans="1:7" ht="63.75" hidden="1">
      <c r="A64" s="96" t="s">
        <v>154</v>
      </c>
      <c r="B64" s="95" t="s">
        <v>153</v>
      </c>
      <c r="C64" s="95" t="s">
        <v>155</v>
      </c>
      <c r="D64" s="95"/>
      <c r="E64" s="100"/>
      <c r="F64" s="100"/>
      <c r="G64" s="92">
        <f>G65</f>
        <v>0</v>
      </c>
    </row>
    <row r="65" spans="1:7" ht="25.5" hidden="1">
      <c r="A65" s="96" t="s">
        <v>130</v>
      </c>
      <c r="B65" s="95" t="s">
        <v>153</v>
      </c>
      <c r="C65" s="95" t="s">
        <v>155</v>
      </c>
      <c r="D65" s="95" t="s">
        <v>131</v>
      </c>
      <c r="E65" s="100"/>
      <c r="F65" s="100"/>
      <c r="G65" s="92">
        <v>0</v>
      </c>
    </row>
    <row r="66" spans="1:7" ht="63.75">
      <c r="A66" s="96" t="s">
        <v>201</v>
      </c>
      <c r="B66" s="95" t="s">
        <v>148</v>
      </c>
      <c r="C66" s="95" t="s">
        <v>224</v>
      </c>
      <c r="D66" s="95"/>
      <c r="E66" s="100">
        <f>E67</f>
        <v>356000</v>
      </c>
      <c r="F66" s="100">
        <f>F67</f>
        <v>0</v>
      </c>
      <c r="G66" s="100">
        <f>G67</f>
        <v>0</v>
      </c>
    </row>
    <row r="67" spans="1:7" ht="31.5" customHeight="1">
      <c r="A67" s="96" t="s">
        <v>130</v>
      </c>
      <c r="B67" s="95" t="s">
        <v>148</v>
      </c>
      <c r="C67" s="95" t="s">
        <v>224</v>
      </c>
      <c r="D67" s="95" t="s">
        <v>131</v>
      </c>
      <c r="E67" s="100">
        <v>356000</v>
      </c>
      <c r="F67" s="100">
        <v>0</v>
      </c>
      <c r="G67" s="100">
        <v>0</v>
      </c>
    </row>
    <row r="68" spans="1:8" s="58" customFormat="1" ht="35.25" customHeight="1" hidden="1">
      <c r="A68" s="75" t="s">
        <v>178</v>
      </c>
      <c r="B68" s="73" t="s">
        <v>177</v>
      </c>
      <c r="C68" s="73"/>
      <c r="D68" s="73"/>
      <c r="E68" s="90"/>
      <c r="F68" s="90"/>
      <c r="G68" s="90">
        <f>G69</f>
        <v>0</v>
      </c>
      <c r="H68" s="76"/>
    </row>
    <row r="69" spans="1:8" ht="15" customHeight="1" hidden="1">
      <c r="A69" s="93" t="s">
        <v>180</v>
      </c>
      <c r="B69" s="95" t="s">
        <v>179</v>
      </c>
      <c r="C69" s="95"/>
      <c r="D69" s="95"/>
      <c r="E69" s="100"/>
      <c r="F69" s="100"/>
      <c r="G69" s="92">
        <f>G70</f>
        <v>0</v>
      </c>
      <c r="H69" s="70"/>
    </row>
    <row r="70" spans="1:8" ht="53.25" customHeight="1" hidden="1">
      <c r="A70" s="93" t="s">
        <v>121</v>
      </c>
      <c r="B70" s="95" t="s">
        <v>179</v>
      </c>
      <c r="C70" s="95" t="s">
        <v>122</v>
      </c>
      <c r="D70" s="95"/>
      <c r="E70" s="100"/>
      <c r="F70" s="100"/>
      <c r="G70" s="92">
        <f>G71</f>
        <v>0</v>
      </c>
      <c r="H70" s="57"/>
    </row>
    <row r="71" spans="1:7" ht="27.75" customHeight="1" hidden="1">
      <c r="A71" s="93" t="s">
        <v>151</v>
      </c>
      <c r="B71" s="95" t="s">
        <v>179</v>
      </c>
      <c r="C71" s="95" t="s">
        <v>150</v>
      </c>
      <c r="D71" s="95"/>
      <c r="E71" s="100"/>
      <c r="F71" s="100"/>
      <c r="G71" s="92">
        <f>G72</f>
        <v>0</v>
      </c>
    </row>
    <row r="72" spans="1:7" ht="67.5" customHeight="1" hidden="1">
      <c r="A72" s="93" t="s">
        <v>181</v>
      </c>
      <c r="B72" s="95" t="s">
        <v>179</v>
      </c>
      <c r="C72" s="95" t="s">
        <v>155</v>
      </c>
      <c r="D72" s="95"/>
      <c r="E72" s="100"/>
      <c r="F72" s="100"/>
      <c r="G72" s="92">
        <f>G73</f>
        <v>0</v>
      </c>
    </row>
    <row r="73" spans="1:8" ht="29.25" customHeight="1" hidden="1">
      <c r="A73" s="93" t="s">
        <v>130</v>
      </c>
      <c r="B73" s="95" t="s">
        <v>179</v>
      </c>
      <c r="C73" s="95" t="s">
        <v>155</v>
      </c>
      <c r="D73" s="95" t="s">
        <v>131</v>
      </c>
      <c r="E73" s="100"/>
      <c r="F73" s="100"/>
      <c r="G73" s="92">
        <v>0</v>
      </c>
      <c r="H73" s="70"/>
    </row>
    <row r="74" spans="1:8" s="58" customFormat="1" ht="18.75" customHeight="1">
      <c r="A74" s="75" t="s">
        <v>178</v>
      </c>
      <c r="B74" s="73" t="s">
        <v>177</v>
      </c>
      <c r="C74" s="73"/>
      <c r="D74" s="73"/>
      <c r="E74" s="90">
        <f>E75</f>
        <v>130000</v>
      </c>
      <c r="F74" s="90">
        <f aca="true" t="shared" si="7" ref="F74:G77">F75</f>
        <v>0</v>
      </c>
      <c r="G74" s="90">
        <f t="shared" si="7"/>
        <v>0</v>
      </c>
      <c r="H74" s="74"/>
    </row>
    <row r="75" spans="1:8" ht="15" customHeight="1">
      <c r="A75" s="93" t="s">
        <v>240</v>
      </c>
      <c r="B75" s="95" t="s">
        <v>179</v>
      </c>
      <c r="C75" s="95"/>
      <c r="D75" s="95"/>
      <c r="E75" s="100">
        <f>E76</f>
        <v>130000</v>
      </c>
      <c r="F75" s="100">
        <f t="shared" si="7"/>
        <v>0</v>
      </c>
      <c r="G75" s="100">
        <f t="shared" si="7"/>
        <v>0</v>
      </c>
      <c r="H75" s="57"/>
    </row>
    <row r="76" spans="1:8" ht="53.25" customHeight="1">
      <c r="A76" s="93" t="s">
        <v>269</v>
      </c>
      <c r="B76" s="95" t="s">
        <v>179</v>
      </c>
      <c r="C76" s="95" t="s">
        <v>223</v>
      </c>
      <c r="D76" s="95"/>
      <c r="E76" s="100">
        <f>E77</f>
        <v>130000</v>
      </c>
      <c r="F76" s="100">
        <f t="shared" si="7"/>
        <v>0</v>
      </c>
      <c r="G76" s="100">
        <f t="shared" si="7"/>
        <v>0</v>
      </c>
      <c r="H76" s="57"/>
    </row>
    <row r="77" spans="1:7" ht="67.5" customHeight="1">
      <c r="A77" s="96" t="s">
        <v>201</v>
      </c>
      <c r="B77" s="95" t="s">
        <v>179</v>
      </c>
      <c r="C77" s="95" t="s">
        <v>224</v>
      </c>
      <c r="D77" s="95"/>
      <c r="E77" s="100">
        <f>E78</f>
        <v>130000</v>
      </c>
      <c r="F77" s="100">
        <f t="shared" si="7"/>
        <v>0</v>
      </c>
      <c r="G77" s="100">
        <f t="shared" si="7"/>
        <v>0</v>
      </c>
    </row>
    <row r="78" spans="1:7" ht="29.25" customHeight="1">
      <c r="A78" s="93" t="s">
        <v>130</v>
      </c>
      <c r="B78" s="95" t="s">
        <v>179</v>
      </c>
      <c r="C78" s="95" t="s">
        <v>224</v>
      </c>
      <c r="D78" s="95" t="s">
        <v>131</v>
      </c>
      <c r="E78" s="100">
        <v>130000</v>
      </c>
      <c r="F78" s="100">
        <v>0</v>
      </c>
      <c r="G78" s="92">
        <v>0</v>
      </c>
    </row>
    <row r="79" spans="1:7" ht="14.25" customHeight="1" hidden="1">
      <c r="A79" s="75" t="s">
        <v>156</v>
      </c>
      <c r="B79" s="73" t="s">
        <v>157</v>
      </c>
      <c r="C79" s="91"/>
      <c r="D79" s="91"/>
      <c r="E79" s="92"/>
      <c r="F79" s="92"/>
      <c r="G79" s="90">
        <f>G80</f>
        <v>0</v>
      </c>
    </row>
    <row r="80" spans="1:7" ht="15.75" customHeight="1" hidden="1">
      <c r="A80" s="93" t="s">
        <v>158</v>
      </c>
      <c r="B80" s="91" t="s">
        <v>159</v>
      </c>
      <c r="C80" s="91"/>
      <c r="D80" s="91"/>
      <c r="E80" s="92"/>
      <c r="F80" s="92"/>
      <c r="G80" s="92">
        <f>G81</f>
        <v>0</v>
      </c>
    </row>
    <row r="81" spans="1:7" ht="54" customHeight="1" hidden="1">
      <c r="A81" s="93" t="s">
        <v>121</v>
      </c>
      <c r="B81" s="91" t="s">
        <v>159</v>
      </c>
      <c r="C81" s="95" t="s">
        <v>122</v>
      </c>
      <c r="D81" s="91"/>
      <c r="E81" s="92"/>
      <c r="F81" s="92"/>
      <c r="G81" s="92">
        <f>G83</f>
        <v>0</v>
      </c>
    </row>
    <row r="82" spans="1:7" ht="39.75" customHeight="1" hidden="1">
      <c r="A82" s="93" t="s">
        <v>123</v>
      </c>
      <c r="B82" s="91" t="s">
        <v>159</v>
      </c>
      <c r="C82" s="95" t="s">
        <v>124</v>
      </c>
      <c r="D82" s="91"/>
      <c r="E82" s="92"/>
      <c r="F82" s="92"/>
      <c r="G82" s="92">
        <f>G83</f>
        <v>0</v>
      </c>
    </row>
    <row r="83" spans="1:7" ht="27.75" customHeight="1" hidden="1">
      <c r="A83" s="93" t="s">
        <v>160</v>
      </c>
      <c r="B83" s="91" t="s">
        <v>159</v>
      </c>
      <c r="C83" s="95" t="s">
        <v>161</v>
      </c>
      <c r="D83" s="91"/>
      <c r="E83" s="92"/>
      <c r="F83" s="92"/>
      <c r="G83" s="92">
        <f>G84</f>
        <v>0</v>
      </c>
    </row>
    <row r="84" spans="1:7" ht="27.75" customHeight="1" hidden="1">
      <c r="A84" s="93" t="s">
        <v>162</v>
      </c>
      <c r="B84" s="91" t="s">
        <v>159</v>
      </c>
      <c r="C84" s="95" t="s">
        <v>161</v>
      </c>
      <c r="D84" s="91" t="s">
        <v>163</v>
      </c>
      <c r="E84" s="92"/>
      <c r="F84" s="92"/>
      <c r="G84" s="92"/>
    </row>
    <row r="85" spans="1:7" ht="27.75" customHeight="1">
      <c r="A85" s="103" t="s">
        <v>248</v>
      </c>
      <c r="B85" s="73" t="s">
        <v>241</v>
      </c>
      <c r="C85" s="73"/>
      <c r="D85" s="73"/>
      <c r="E85" s="90">
        <f>E86</f>
        <v>1000</v>
      </c>
      <c r="F85" s="90">
        <f aca="true" t="shared" si="8" ref="F85:G88">F86</f>
        <v>1000</v>
      </c>
      <c r="G85" s="90">
        <f t="shared" si="8"/>
        <v>1000</v>
      </c>
    </row>
    <row r="86" spans="1:7" ht="18.75" customHeight="1">
      <c r="A86" s="102" t="s">
        <v>249</v>
      </c>
      <c r="B86" s="91" t="s">
        <v>242</v>
      </c>
      <c r="C86" s="95"/>
      <c r="D86" s="91"/>
      <c r="E86" s="92">
        <f>E87</f>
        <v>1000</v>
      </c>
      <c r="F86" s="92">
        <f t="shared" si="8"/>
        <v>1000</v>
      </c>
      <c r="G86" s="92">
        <f t="shared" si="8"/>
        <v>1000</v>
      </c>
    </row>
    <row r="87" spans="1:7" ht="20.25" customHeight="1">
      <c r="A87" s="54" t="s">
        <v>168</v>
      </c>
      <c r="B87" s="91" t="s">
        <v>242</v>
      </c>
      <c r="C87" s="95" t="s">
        <v>196</v>
      </c>
      <c r="D87" s="91"/>
      <c r="E87" s="92">
        <f>E88</f>
        <v>1000</v>
      </c>
      <c r="F87" s="92">
        <f t="shared" si="8"/>
        <v>1000</v>
      </c>
      <c r="G87" s="92">
        <f t="shared" si="8"/>
        <v>1000</v>
      </c>
    </row>
    <row r="88" spans="1:7" ht="21" customHeight="1">
      <c r="A88" s="102" t="s">
        <v>160</v>
      </c>
      <c r="B88" s="91" t="s">
        <v>242</v>
      </c>
      <c r="C88" s="95" t="s">
        <v>243</v>
      </c>
      <c r="D88" s="91"/>
      <c r="E88" s="92">
        <f>E89</f>
        <v>1000</v>
      </c>
      <c r="F88" s="92">
        <f t="shared" si="8"/>
        <v>1000</v>
      </c>
      <c r="G88" s="92">
        <f t="shared" si="8"/>
        <v>1000</v>
      </c>
    </row>
    <row r="89" spans="1:7" ht="20.25" customHeight="1">
      <c r="A89" s="102" t="s">
        <v>162</v>
      </c>
      <c r="B89" s="91" t="s">
        <v>242</v>
      </c>
      <c r="C89" s="95" t="s">
        <v>243</v>
      </c>
      <c r="D89" s="91" t="s">
        <v>163</v>
      </c>
      <c r="E89" s="92">
        <v>1000</v>
      </c>
      <c r="F89" s="92">
        <v>1000</v>
      </c>
      <c r="G89" s="92">
        <v>1000</v>
      </c>
    </row>
    <row r="90" spans="1:7" ht="14.25" customHeight="1">
      <c r="A90" s="72" t="s">
        <v>168</v>
      </c>
      <c r="B90" s="73" t="s">
        <v>166</v>
      </c>
      <c r="C90" s="91"/>
      <c r="D90" s="91"/>
      <c r="E90" s="92"/>
      <c r="F90" s="90">
        <f>F91</f>
        <v>48400</v>
      </c>
      <c r="G90" s="90">
        <f>G91</f>
        <v>96800</v>
      </c>
    </row>
    <row r="91" spans="1:7" ht="15.75" customHeight="1">
      <c r="A91" s="72" t="s">
        <v>165</v>
      </c>
      <c r="B91" s="73" t="s">
        <v>166</v>
      </c>
      <c r="C91" s="91" t="s">
        <v>244</v>
      </c>
      <c r="D91" s="91"/>
      <c r="E91" s="92"/>
      <c r="F91" s="92">
        <f>F92</f>
        <v>48400</v>
      </c>
      <c r="G91" s="92">
        <f>G92</f>
        <v>96800</v>
      </c>
    </row>
    <row r="92" spans="1:7" ht="15.75" customHeight="1">
      <c r="A92" s="72" t="s">
        <v>165</v>
      </c>
      <c r="B92" s="73" t="s">
        <v>166</v>
      </c>
      <c r="C92" s="91" t="s">
        <v>244</v>
      </c>
      <c r="D92" s="91" t="s">
        <v>167</v>
      </c>
      <c r="E92" s="92"/>
      <c r="F92" s="92">
        <v>48400</v>
      </c>
      <c r="G92" s="92">
        <v>96800</v>
      </c>
    </row>
    <row r="93" spans="1:9" s="53" customFormat="1" ht="12.75">
      <c r="A93" s="59" t="s">
        <v>164</v>
      </c>
      <c r="B93" s="60"/>
      <c r="C93" s="60"/>
      <c r="D93" s="60"/>
      <c r="E93" s="99">
        <f>E12+E23+E29+E38+E51+E74+E85</f>
        <v>2675500</v>
      </c>
      <c r="F93" s="99">
        <f>F12+F23+F29+F38+F51+F74+F85+F90</f>
        <v>2178700</v>
      </c>
      <c r="G93" s="99">
        <f>G12+G23+G29+G38+G51+G74+G85+G90</f>
        <v>2182200</v>
      </c>
      <c r="I93" s="62"/>
    </row>
    <row r="94" spans="1:8" s="53" customFormat="1" ht="12.75">
      <c r="A94" s="63"/>
      <c r="B94" s="64"/>
      <c r="C94" s="64"/>
      <c r="D94" s="64"/>
      <c r="E94" s="64"/>
      <c r="F94" s="64"/>
      <c r="G94" s="65"/>
      <c r="H94" s="62"/>
    </row>
    <row r="95" spans="1:6" s="44" customFormat="1" ht="13.5" customHeight="1">
      <c r="A95" s="132" t="s">
        <v>275</v>
      </c>
      <c r="B95" s="132"/>
      <c r="C95" s="132"/>
      <c r="D95" s="132"/>
      <c r="E95" s="89"/>
      <c r="F95" s="89"/>
    </row>
    <row r="96" spans="2:9" ht="12.75">
      <c r="B96" s="67"/>
      <c r="C96" s="67"/>
      <c r="D96" s="67"/>
      <c r="E96" s="67"/>
      <c r="F96" s="67"/>
      <c r="H96" s="69"/>
      <c r="I96" s="69"/>
    </row>
    <row r="97" spans="2:7" ht="12.75">
      <c r="B97" s="67"/>
      <c r="C97" s="67"/>
      <c r="D97" s="67"/>
      <c r="E97" s="67"/>
      <c r="F97" s="67"/>
      <c r="G97" s="66"/>
    </row>
    <row r="98" spans="2:6" ht="12.75">
      <c r="B98" s="67"/>
      <c r="C98" s="67"/>
      <c r="D98" s="67"/>
      <c r="E98" s="67"/>
      <c r="F98" s="67"/>
    </row>
    <row r="99" spans="2:6" ht="12.75">
      <c r="B99" s="67"/>
      <c r="C99" s="67"/>
      <c r="D99" s="67"/>
      <c r="E99" s="67"/>
      <c r="F99" s="67"/>
    </row>
    <row r="100" spans="2:6" ht="12.75">
      <c r="B100" s="67"/>
      <c r="C100" s="67"/>
      <c r="D100" s="67"/>
      <c r="E100" s="67"/>
      <c r="F100" s="67"/>
    </row>
    <row r="101" spans="2:6" ht="12.75">
      <c r="B101" s="67"/>
      <c r="C101" s="67"/>
      <c r="D101" s="67"/>
      <c r="E101" s="67"/>
      <c r="F101" s="67"/>
    </row>
    <row r="102" spans="2:6" ht="12.75">
      <c r="B102" s="67"/>
      <c r="C102" s="67"/>
      <c r="D102" s="67"/>
      <c r="E102" s="67"/>
      <c r="F102" s="67"/>
    </row>
    <row r="103" spans="2:6" ht="12.75">
      <c r="B103" s="67"/>
      <c r="C103" s="67"/>
      <c r="D103" s="67"/>
      <c r="E103" s="67"/>
      <c r="F103" s="67"/>
    </row>
    <row r="104" spans="2:6" ht="12.75">
      <c r="B104" s="67"/>
      <c r="C104" s="67"/>
      <c r="D104" s="67"/>
      <c r="E104" s="67"/>
      <c r="F104" s="67"/>
    </row>
    <row r="105" spans="2:6" ht="12.75">
      <c r="B105" s="67"/>
      <c r="C105" s="67"/>
      <c r="D105" s="67"/>
      <c r="E105" s="67"/>
      <c r="F105" s="67"/>
    </row>
    <row r="106" spans="2:6" ht="12.75">
      <c r="B106" s="67"/>
      <c r="C106" s="67"/>
      <c r="D106" s="67"/>
      <c r="E106" s="67"/>
      <c r="F106" s="67"/>
    </row>
    <row r="107" spans="2:6" ht="12.75">
      <c r="B107" s="67"/>
      <c r="C107" s="67"/>
      <c r="D107" s="67"/>
      <c r="E107" s="67"/>
      <c r="F107" s="67"/>
    </row>
    <row r="108" spans="2:6" ht="12.75">
      <c r="B108" s="67"/>
      <c r="C108" s="67"/>
      <c r="D108" s="67"/>
      <c r="E108" s="67"/>
      <c r="F108" s="67"/>
    </row>
    <row r="109" spans="2:6" ht="12.75">
      <c r="B109" s="67"/>
      <c r="C109" s="67"/>
      <c r="D109" s="67"/>
      <c r="E109" s="67"/>
      <c r="F109" s="67"/>
    </row>
    <row r="110" spans="2:6" ht="12.75">
      <c r="B110" s="67"/>
      <c r="C110" s="67"/>
      <c r="D110" s="67"/>
      <c r="E110" s="67"/>
      <c r="F110" s="67"/>
    </row>
    <row r="111" spans="2:6" ht="12.75">
      <c r="B111" s="67"/>
      <c r="C111" s="67"/>
      <c r="D111" s="67"/>
      <c r="E111" s="67"/>
      <c r="F111" s="67"/>
    </row>
    <row r="112" spans="2:6" ht="12.75">
      <c r="B112" s="67"/>
      <c r="C112" s="67"/>
      <c r="D112" s="67"/>
      <c r="E112" s="67"/>
      <c r="F112" s="67"/>
    </row>
    <row r="113" spans="2:6" ht="12.75">
      <c r="B113" s="67"/>
      <c r="C113" s="67"/>
      <c r="D113" s="67"/>
      <c r="E113" s="67"/>
      <c r="F113" s="67"/>
    </row>
    <row r="114" spans="2:6" ht="12.75">
      <c r="B114" s="67"/>
      <c r="C114" s="67"/>
      <c r="D114" s="67"/>
      <c r="E114" s="67"/>
      <c r="F114" s="67"/>
    </row>
    <row r="115" spans="2:6" ht="12.75">
      <c r="B115" s="67"/>
      <c r="C115" s="67"/>
      <c r="D115" s="67"/>
      <c r="E115" s="67"/>
      <c r="F115" s="67"/>
    </row>
    <row r="116" spans="2:6" ht="12.75">
      <c r="B116" s="67"/>
      <c r="C116" s="67"/>
      <c r="D116" s="67"/>
      <c r="E116" s="67"/>
      <c r="F116" s="67"/>
    </row>
    <row r="117" spans="2:6" ht="12.75">
      <c r="B117" s="67"/>
      <c r="C117" s="67"/>
      <c r="D117" s="67"/>
      <c r="E117" s="67"/>
      <c r="F117" s="67"/>
    </row>
    <row r="118" spans="2:6" ht="12.75">
      <c r="B118" s="67"/>
      <c r="C118" s="67"/>
      <c r="D118" s="67"/>
      <c r="E118" s="67"/>
      <c r="F118" s="67"/>
    </row>
    <row r="119" spans="2:6" ht="12.75">
      <c r="B119" s="67"/>
      <c r="C119" s="67"/>
      <c r="D119" s="67"/>
      <c r="E119" s="67"/>
      <c r="F119" s="67"/>
    </row>
    <row r="120" spans="2:6" ht="12.75">
      <c r="B120" s="67"/>
      <c r="C120" s="67"/>
      <c r="D120" s="67"/>
      <c r="E120" s="67"/>
      <c r="F120" s="67"/>
    </row>
    <row r="121" spans="2:6" ht="12.75">
      <c r="B121" s="67"/>
      <c r="C121" s="67"/>
      <c r="D121" s="67"/>
      <c r="E121" s="67"/>
      <c r="F121" s="67"/>
    </row>
    <row r="122" spans="2:6" ht="12.75">
      <c r="B122" s="67"/>
      <c r="C122" s="67"/>
      <c r="D122" s="67"/>
      <c r="E122" s="67"/>
      <c r="F122" s="67"/>
    </row>
    <row r="123" spans="2:6" ht="12.75">
      <c r="B123" s="67"/>
      <c r="C123" s="67"/>
      <c r="D123" s="67"/>
      <c r="E123" s="67"/>
      <c r="F123" s="67"/>
    </row>
    <row r="124" spans="2:6" ht="12.75">
      <c r="B124" s="67"/>
      <c r="C124" s="67"/>
      <c r="D124" s="67"/>
      <c r="E124" s="67"/>
      <c r="F124" s="67"/>
    </row>
    <row r="125" spans="2:6" ht="12.75">
      <c r="B125" s="67"/>
      <c r="C125" s="67"/>
      <c r="D125" s="67"/>
      <c r="E125" s="67"/>
      <c r="F125" s="67"/>
    </row>
    <row r="126" spans="2:6" ht="12.75">
      <c r="B126" s="67"/>
      <c r="C126" s="67"/>
      <c r="D126" s="67"/>
      <c r="E126" s="67"/>
      <c r="F126" s="67"/>
    </row>
    <row r="127" spans="2:6" ht="12.75">
      <c r="B127" s="67"/>
      <c r="C127" s="67"/>
      <c r="D127" s="67"/>
      <c r="E127" s="67"/>
      <c r="F127" s="67"/>
    </row>
    <row r="128" spans="2:6" ht="12.75">
      <c r="B128" s="67"/>
      <c r="C128" s="67"/>
      <c r="D128" s="67"/>
      <c r="E128" s="67"/>
      <c r="F128" s="67"/>
    </row>
    <row r="129" spans="2:6" ht="12.75">
      <c r="B129" s="67"/>
      <c r="C129" s="67"/>
      <c r="D129" s="67"/>
      <c r="E129" s="67"/>
      <c r="F129" s="67"/>
    </row>
    <row r="130" spans="2:6" ht="12.75">
      <c r="B130" s="67"/>
      <c r="C130" s="67"/>
      <c r="D130" s="67"/>
      <c r="E130" s="67"/>
      <c r="F130" s="67"/>
    </row>
    <row r="131" spans="2:6" ht="12.75">
      <c r="B131" s="67"/>
      <c r="C131" s="67"/>
      <c r="D131" s="67"/>
      <c r="E131" s="67"/>
      <c r="F131" s="67"/>
    </row>
    <row r="132" spans="2:6" ht="12.75">
      <c r="B132" s="67"/>
      <c r="C132" s="67"/>
      <c r="D132" s="67"/>
      <c r="E132" s="67"/>
      <c r="F132" s="67"/>
    </row>
  </sheetData>
  <sheetProtection/>
  <mergeCells count="8">
    <mergeCell ref="A8:G8"/>
    <mergeCell ref="D9:G9"/>
    <mergeCell ref="A95:D95"/>
    <mergeCell ref="B1:G1"/>
    <mergeCell ref="B4:G4"/>
    <mergeCell ref="B5:G5"/>
    <mergeCell ref="B6:G6"/>
    <mergeCell ref="B3:G3"/>
  </mergeCells>
  <printOptions/>
  <pageMargins left="0.7874015748031497" right="0.5905511811023623" top="0.5905511811023623" bottom="0.1968503937007874" header="0.5118110236220472" footer="0.5118110236220472"/>
  <pageSetup fitToHeight="3" fitToWidth="1" horizontalDpi="300" verticalDpi="300" orientation="portrait" paperSize="9" scale="78" r:id="rId1"/>
  <rowBreaks count="2" manualBreakCount="2">
    <brk id="28" max="5" man="1"/>
    <brk id="69" max="5" man="1"/>
  </rowBreaks>
</worksheet>
</file>

<file path=xl/worksheets/sheet4.xml><?xml version="1.0" encoding="utf-8"?>
<worksheet xmlns="http://schemas.openxmlformats.org/spreadsheetml/2006/main" xmlns:r="http://schemas.openxmlformats.org/officeDocument/2006/relationships">
  <sheetPr>
    <pageSetUpPr fitToPage="1"/>
  </sheetPr>
  <dimension ref="A1:H97"/>
  <sheetViews>
    <sheetView zoomScalePageLayoutView="0" workbookViewId="0" topLeftCell="A1">
      <selection activeCell="J12" sqref="J12"/>
    </sheetView>
  </sheetViews>
  <sheetFormatPr defaultColWidth="9.00390625" defaultRowHeight="12.75"/>
  <cols>
    <col min="1" max="1" width="52.375" style="45" customWidth="1"/>
    <col min="2" max="2" width="12.75390625" style="48" customWidth="1"/>
    <col min="3" max="3" width="5.00390625" style="48" customWidth="1"/>
    <col min="4" max="4" width="10.75390625" style="48" customWidth="1"/>
    <col min="5" max="5" width="12.75390625" style="48" customWidth="1"/>
    <col min="6" max="6" width="13.375" style="68" customWidth="1"/>
    <col min="7" max="7" width="0.6171875" style="45" hidden="1" customWidth="1"/>
    <col min="8" max="8" width="11.125" style="45" customWidth="1"/>
    <col min="9" max="16384" width="9.125" style="45" customWidth="1"/>
  </cols>
  <sheetData>
    <row r="1" spans="2:7" ht="15.75" customHeight="1">
      <c r="B1" s="133" t="s">
        <v>287</v>
      </c>
      <c r="C1" s="133"/>
      <c r="D1" s="133"/>
      <c r="E1" s="133"/>
      <c r="F1" s="133"/>
      <c r="G1" s="133"/>
    </row>
    <row r="2" spans="2:7" ht="15.75" customHeight="1">
      <c r="B2" s="46" t="s">
        <v>202</v>
      </c>
      <c r="C2" s="47"/>
      <c r="D2" s="47"/>
      <c r="E2" s="47"/>
      <c r="F2" s="47"/>
      <c r="G2" s="47"/>
    </row>
    <row r="3" spans="2:7" ht="15.75" customHeight="1">
      <c r="B3" s="133" t="s">
        <v>264</v>
      </c>
      <c r="C3" s="133"/>
      <c r="D3" s="133"/>
      <c r="E3" s="133"/>
      <c r="F3" s="133"/>
      <c r="G3" s="133"/>
    </row>
    <row r="4" spans="2:7" ht="15.75" customHeight="1">
      <c r="B4" s="133" t="s">
        <v>205</v>
      </c>
      <c r="C4" s="133"/>
      <c r="D4" s="133"/>
      <c r="E4" s="133"/>
      <c r="F4" s="133"/>
      <c r="G4" s="133"/>
    </row>
    <row r="5" spans="2:7" ht="12.75">
      <c r="B5" s="133" t="s">
        <v>113</v>
      </c>
      <c r="C5" s="133"/>
      <c r="D5" s="133"/>
      <c r="E5" s="133"/>
      <c r="F5" s="133"/>
      <c r="G5" s="133"/>
    </row>
    <row r="6" spans="2:7" ht="12.75">
      <c r="B6" s="133" t="s">
        <v>286</v>
      </c>
      <c r="C6" s="133"/>
      <c r="D6" s="133"/>
      <c r="E6" s="133"/>
      <c r="F6" s="133"/>
      <c r="G6" s="133"/>
    </row>
    <row r="8" spans="1:6" ht="57" customHeight="1">
      <c r="A8" s="129" t="s">
        <v>266</v>
      </c>
      <c r="B8" s="129"/>
      <c r="C8" s="129"/>
      <c r="D8" s="129"/>
      <c r="E8" s="129"/>
      <c r="F8" s="129"/>
    </row>
    <row r="9" spans="3:6" ht="13.5" thickBot="1">
      <c r="C9" s="130" t="s">
        <v>204</v>
      </c>
      <c r="D9" s="130"/>
      <c r="E9" s="130"/>
      <c r="F9" s="131"/>
    </row>
    <row r="10" spans="1:6" s="48" customFormat="1" ht="20.25" customHeight="1" thickBot="1">
      <c r="A10" s="49" t="s">
        <v>112</v>
      </c>
      <c r="B10" s="49" t="s">
        <v>115</v>
      </c>
      <c r="C10" s="49" t="s">
        <v>116</v>
      </c>
      <c r="D10" s="49">
        <v>2022</v>
      </c>
      <c r="E10" s="49">
        <v>2023</v>
      </c>
      <c r="F10" s="50">
        <v>2024</v>
      </c>
    </row>
    <row r="11" spans="1:6" s="48" customFormat="1" ht="12.75">
      <c r="A11" s="51">
        <v>1</v>
      </c>
      <c r="B11" s="51">
        <v>2</v>
      </c>
      <c r="C11" s="51">
        <v>3</v>
      </c>
      <c r="D11" s="51">
        <v>4</v>
      </c>
      <c r="E11" s="51">
        <v>5</v>
      </c>
      <c r="F11" s="52">
        <v>6</v>
      </c>
    </row>
    <row r="12" spans="1:6" ht="52.5" customHeight="1">
      <c r="A12" s="75" t="s">
        <v>269</v>
      </c>
      <c r="B12" s="73" t="s">
        <v>223</v>
      </c>
      <c r="C12" s="73"/>
      <c r="D12" s="90">
        <f>D13+D15+D22</f>
        <v>624600</v>
      </c>
      <c r="E12" s="90">
        <f>E13+E15+E22</f>
        <v>76200</v>
      </c>
      <c r="F12" s="90">
        <f>F13+F15+F22</f>
        <v>99600</v>
      </c>
    </row>
    <row r="13" spans="1:7" ht="41.25" customHeight="1">
      <c r="A13" s="96" t="s">
        <v>174</v>
      </c>
      <c r="B13" s="95" t="s">
        <v>238</v>
      </c>
      <c r="C13" s="98"/>
      <c r="D13" s="101">
        <f>D14</f>
        <v>14600</v>
      </c>
      <c r="E13" s="101">
        <f>E14</f>
        <v>14600</v>
      </c>
      <c r="F13" s="101">
        <f>F14</f>
        <v>14600</v>
      </c>
      <c r="G13" s="57"/>
    </row>
    <row r="14" spans="1:7" ht="29.25" customHeight="1">
      <c r="A14" s="93" t="s">
        <v>130</v>
      </c>
      <c r="B14" s="95" t="s">
        <v>238</v>
      </c>
      <c r="C14" s="95" t="s">
        <v>131</v>
      </c>
      <c r="D14" s="100">
        <v>14600</v>
      </c>
      <c r="E14" s="100">
        <v>14600</v>
      </c>
      <c r="F14" s="100">
        <v>14600</v>
      </c>
      <c r="G14" s="57"/>
    </row>
    <row r="15" spans="1:7" ht="27.75" customHeight="1">
      <c r="A15" s="96" t="s">
        <v>151</v>
      </c>
      <c r="B15" s="95" t="s">
        <v>239</v>
      </c>
      <c r="C15" s="98"/>
      <c r="D15" s="101">
        <f>D16</f>
        <v>110000</v>
      </c>
      <c r="E15" s="101">
        <f>E16</f>
        <v>61600</v>
      </c>
      <c r="F15" s="101">
        <f>F16</f>
        <v>85000</v>
      </c>
      <c r="G15" s="57"/>
    </row>
    <row r="16" spans="1:7" ht="30.75" customHeight="1">
      <c r="A16" s="93" t="s">
        <v>130</v>
      </c>
      <c r="B16" s="95" t="s">
        <v>239</v>
      </c>
      <c r="C16" s="95" t="s">
        <v>131</v>
      </c>
      <c r="D16" s="100">
        <v>110000</v>
      </c>
      <c r="E16" s="100">
        <v>61600</v>
      </c>
      <c r="F16" s="100">
        <v>85000</v>
      </c>
      <c r="G16" s="57"/>
    </row>
    <row r="17" spans="1:7" ht="22.5" customHeight="1" hidden="1">
      <c r="A17" s="96" t="s">
        <v>152</v>
      </c>
      <c r="B17" s="95"/>
      <c r="C17" s="95"/>
      <c r="D17" s="100"/>
      <c r="E17" s="100"/>
      <c r="F17" s="92">
        <v>0</v>
      </c>
      <c r="G17" s="57"/>
    </row>
    <row r="18" spans="1:7" ht="45" customHeight="1" hidden="1">
      <c r="A18" s="93" t="s">
        <v>121</v>
      </c>
      <c r="B18" s="95" t="s">
        <v>122</v>
      </c>
      <c r="C18" s="95"/>
      <c r="D18" s="100"/>
      <c r="E18" s="100"/>
      <c r="F18" s="92">
        <f>F19</f>
        <v>0</v>
      </c>
      <c r="G18" s="57"/>
    </row>
    <row r="19" spans="1:7" ht="29.25" customHeight="1" hidden="1">
      <c r="A19" s="96" t="s">
        <v>149</v>
      </c>
      <c r="B19" s="95" t="s">
        <v>150</v>
      </c>
      <c r="C19" s="95"/>
      <c r="D19" s="100"/>
      <c r="E19" s="100"/>
      <c r="F19" s="92">
        <v>0</v>
      </c>
      <c r="G19" s="57"/>
    </row>
    <row r="20" spans="1:6" ht="63.75" hidden="1">
      <c r="A20" s="96" t="s">
        <v>154</v>
      </c>
      <c r="B20" s="95" t="s">
        <v>155</v>
      </c>
      <c r="C20" s="95"/>
      <c r="D20" s="100"/>
      <c r="E20" s="100"/>
      <c r="F20" s="92">
        <f>F21</f>
        <v>0</v>
      </c>
    </row>
    <row r="21" spans="1:6" ht="25.5" hidden="1">
      <c r="A21" s="96" t="s">
        <v>130</v>
      </c>
      <c r="B21" s="95" t="s">
        <v>155</v>
      </c>
      <c r="C21" s="95" t="s">
        <v>131</v>
      </c>
      <c r="D21" s="100"/>
      <c r="E21" s="100"/>
      <c r="F21" s="92">
        <v>0</v>
      </c>
    </row>
    <row r="22" spans="1:6" ht="63.75">
      <c r="A22" s="96" t="s">
        <v>201</v>
      </c>
      <c r="B22" s="95" t="s">
        <v>224</v>
      </c>
      <c r="C22" s="95"/>
      <c r="D22" s="100">
        <f>D23</f>
        <v>500000</v>
      </c>
      <c r="E22" s="100">
        <f>E23</f>
        <v>0</v>
      </c>
      <c r="F22" s="100">
        <f>F23</f>
        <v>0</v>
      </c>
    </row>
    <row r="23" spans="1:6" ht="30" customHeight="1">
      <c r="A23" s="93" t="s">
        <v>130</v>
      </c>
      <c r="B23" s="95" t="s">
        <v>224</v>
      </c>
      <c r="C23" s="91" t="s">
        <v>131</v>
      </c>
      <c r="D23" s="92">
        <v>500000</v>
      </c>
      <c r="E23" s="92">
        <v>0</v>
      </c>
      <c r="F23" s="92">
        <v>0</v>
      </c>
    </row>
    <row r="24" spans="1:6" ht="20.25" customHeight="1">
      <c r="A24" s="75" t="s">
        <v>279</v>
      </c>
      <c r="B24" s="73" t="s">
        <v>280</v>
      </c>
      <c r="C24" s="73"/>
      <c r="D24" s="90">
        <f aca="true" t="shared" si="0" ref="D24:F25">D25</f>
        <v>136000</v>
      </c>
      <c r="E24" s="90">
        <f t="shared" si="0"/>
        <v>136000</v>
      </c>
      <c r="F24" s="90">
        <f t="shared" si="0"/>
        <v>136000</v>
      </c>
    </row>
    <row r="25" spans="1:6" ht="19.5" customHeight="1">
      <c r="A25" s="93" t="s">
        <v>281</v>
      </c>
      <c r="B25" s="95" t="s">
        <v>282</v>
      </c>
      <c r="C25" s="91"/>
      <c r="D25" s="100">
        <f t="shared" si="0"/>
        <v>136000</v>
      </c>
      <c r="E25" s="100">
        <f t="shared" si="0"/>
        <v>136000</v>
      </c>
      <c r="F25" s="100">
        <f t="shared" si="0"/>
        <v>136000</v>
      </c>
    </row>
    <row r="26" spans="1:6" ht="30" customHeight="1">
      <c r="A26" s="93" t="s">
        <v>283</v>
      </c>
      <c r="B26" s="95" t="s">
        <v>282</v>
      </c>
      <c r="C26" s="91" t="s">
        <v>131</v>
      </c>
      <c r="D26" s="100">
        <v>136000</v>
      </c>
      <c r="E26" s="100">
        <v>136000</v>
      </c>
      <c r="F26" s="100">
        <v>136000</v>
      </c>
    </row>
    <row r="27" spans="1:8" s="53" customFormat="1" ht="46.5" customHeight="1">
      <c r="A27" s="104" t="s">
        <v>270</v>
      </c>
      <c r="B27" s="73" t="s">
        <v>206</v>
      </c>
      <c r="C27" s="60"/>
      <c r="D27" s="61">
        <f>D28+D30</f>
        <v>1786900</v>
      </c>
      <c r="E27" s="61">
        <f>E28+E30</f>
        <v>1786900</v>
      </c>
      <c r="F27" s="61">
        <f>F28+F30</f>
        <v>1720100</v>
      </c>
      <c r="H27" s="55"/>
    </row>
    <row r="28" spans="1:8" s="53" customFormat="1" ht="17.25" customHeight="1">
      <c r="A28" s="96" t="s">
        <v>125</v>
      </c>
      <c r="B28" s="95" t="s">
        <v>207</v>
      </c>
      <c r="C28" s="60"/>
      <c r="D28" s="100">
        <f>D29</f>
        <v>730600</v>
      </c>
      <c r="E28" s="100">
        <f>E29</f>
        <v>730600</v>
      </c>
      <c r="F28" s="100">
        <f>F29</f>
        <v>730600</v>
      </c>
      <c r="H28" s="55"/>
    </row>
    <row r="29" spans="1:6" s="53" customFormat="1" ht="54.75" customHeight="1">
      <c r="A29" s="93" t="s">
        <v>126</v>
      </c>
      <c r="B29" s="95" t="s">
        <v>207</v>
      </c>
      <c r="C29" s="91" t="s">
        <v>127</v>
      </c>
      <c r="D29" s="92">
        <v>730600</v>
      </c>
      <c r="E29" s="92">
        <v>730600</v>
      </c>
      <c r="F29" s="92">
        <v>730600</v>
      </c>
    </row>
    <row r="30" spans="1:6" s="53" customFormat="1" ht="23.25" customHeight="1">
      <c r="A30" s="93" t="s">
        <v>199</v>
      </c>
      <c r="B30" s="91" t="s">
        <v>208</v>
      </c>
      <c r="C30" s="91"/>
      <c r="D30" s="94">
        <f>D31+D32+D33</f>
        <v>1056300</v>
      </c>
      <c r="E30" s="94">
        <f>E31+E32+E33</f>
        <v>1056300</v>
      </c>
      <c r="F30" s="94">
        <f>F31+F32+F33</f>
        <v>989500</v>
      </c>
    </row>
    <row r="31" spans="1:6" s="53" customFormat="1" ht="56.25" customHeight="1">
      <c r="A31" s="93" t="s">
        <v>126</v>
      </c>
      <c r="B31" s="91" t="s">
        <v>208</v>
      </c>
      <c r="C31" s="91" t="s">
        <v>127</v>
      </c>
      <c r="D31" s="92">
        <v>503000</v>
      </c>
      <c r="E31" s="92">
        <v>503000</v>
      </c>
      <c r="F31" s="92">
        <v>503000</v>
      </c>
    </row>
    <row r="32" spans="1:6" s="53" customFormat="1" ht="33" customHeight="1">
      <c r="A32" s="93" t="s">
        <v>130</v>
      </c>
      <c r="B32" s="91" t="s">
        <v>208</v>
      </c>
      <c r="C32" s="91" t="s">
        <v>131</v>
      </c>
      <c r="D32" s="92">
        <v>514900</v>
      </c>
      <c r="E32" s="92">
        <v>514900</v>
      </c>
      <c r="F32" s="92">
        <v>448100</v>
      </c>
    </row>
    <row r="33" spans="1:6" s="53" customFormat="1" ht="18.75" customHeight="1">
      <c r="A33" s="93" t="s">
        <v>132</v>
      </c>
      <c r="B33" s="91" t="s">
        <v>208</v>
      </c>
      <c r="C33" s="91" t="s">
        <v>133</v>
      </c>
      <c r="D33" s="92">
        <v>38400</v>
      </c>
      <c r="E33" s="92">
        <v>38400</v>
      </c>
      <c r="F33" s="92">
        <v>38400</v>
      </c>
    </row>
    <row r="34" spans="1:6" ht="55.5" customHeight="1">
      <c r="A34" s="75" t="s">
        <v>271</v>
      </c>
      <c r="B34" s="73" t="s">
        <v>218</v>
      </c>
      <c r="C34" s="73"/>
      <c r="D34" s="90">
        <f>D35</f>
        <v>105000</v>
      </c>
      <c r="E34" s="90">
        <f>E35</f>
        <v>108200</v>
      </c>
      <c r="F34" s="90">
        <f>F35</f>
        <v>111700</v>
      </c>
    </row>
    <row r="35" spans="1:6" ht="25.5">
      <c r="A35" s="93" t="s">
        <v>200</v>
      </c>
      <c r="B35" s="95" t="s">
        <v>219</v>
      </c>
      <c r="C35" s="91"/>
      <c r="D35" s="92">
        <f>D36+D37</f>
        <v>105000</v>
      </c>
      <c r="E35" s="92">
        <f>E36+E37</f>
        <v>108200</v>
      </c>
      <c r="F35" s="92">
        <f>F36+F37</f>
        <v>111700</v>
      </c>
    </row>
    <row r="36" spans="1:6" ht="56.25" customHeight="1">
      <c r="A36" s="93" t="s">
        <v>126</v>
      </c>
      <c r="B36" s="95" t="s">
        <v>245</v>
      </c>
      <c r="C36" s="91" t="s">
        <v>127</v>
      </c>
      <c r="D36" s="92" t="s">
        <v>220</v>
      </c>
      <c r="E36" s="92" t="s">
        <v>221</v>
      </c>
      <c r="F36" s="92">
        <v>105600</v>
      </c>
    </row>
    <row r="37" spans="1:6" ht="36" customHeight="1">
      <c r="A37" s="93" t="s">
        <v>130</v>
      </c>
      <c r="B37" s="95" t="s">
        <v>245</v>
      </c>
      <c r="C37" s="91" t="s">
        <v>131</v>
      </c>
      <c r="D37" s="92">
        <v>6600</v>
      </c>
      <c r="E37" s="92">
        <v>6200</v>
      </c>
      <c r="F37" s="92">
        <v>6100</v>
      </c>
    </row>
    <row r="38" spans="1:6" ht="30" customHeight="1">
      <c r="A38" s="75" t="s">
        <v>226</v>
      </c>
      <c r="B38" s="73" t="s">
        <v>227</v>
      </c>
      <c r="C38" s="73"/>
      <c r="D38" s="90">
        <f aca="true" t="shared" si="1" ref="D38:F39">D39</f>
        <v>7000</v>
      </c>
      <c r="E38" s="90">
        <f t="shared" si="1"/>
        <v>7000</v>
      </c>
      <c r="F38" s="90">
        <f t="shared" si="1"/>
        <v>7000</v>
      </c>
    </row>
    <row r="39" spans="1:6" ht="24.75" customHeight="1">
      <c r="A39" s="93" t="s">
        <v>229</v>
      </c>
      <c r="B39" s="95" t="s">
        <v>228</v>
      </c>
      <c r="C39" s="91"/>
      <c r="D39" s="92">
        <f t="shared" si="1"/>
        <v>7000</v>
      </c>
      <c r="E39" s="92">
        <f t="shared" si="1"/>
        <v>7000</v>
      </c>
      <c r="F39" s="92">
        <f t="shared" si="1"/>
        <v>7000</v>
      </c>
    </row>
    <row r="40" spans="1:6" ht="24.75" customHeight="1">
      <c r="A40" s="93" t="s">
        <v>130</v>
      </c>
      <c r="B40" s="95" t="s">
        <v>228</v>
      </c>
      <c r="C40" s="91" t="s">
        <v>131</v>
      </c>
      <c r="D40" s="92">
        <v>7000</v>
      </c>
      <c r="E40" s="92">
        <v>7000</v>
      </c>
      <c r="F40" s="92">
        <v>7000</v>
      </c>
    </row>
    <row r="41" spans="1:6" ht="25.5" customHeight="1">
      <c r="A41" s="71" t="s">
        <v>168</v>
      </c>
      <c r="B41" s="73" t="s">
        <v>196</v>
      </c>
      <c r="C41" s="73"/>
      <c r="D41" s="90">
        <f>D42+D44+D54</f>
        <v>16000</v>
      </c>
      <c r="E41" s="90">
        <f>E42+E44+E54+E56</f>
        <v>64400</v>
      </c>
      <c r="F41" s="90">
        <f>F42+F44+F54+F56</f>
        <v>107800</v>
      </c>
    </row>
    <row r="42" spans="1:6" ht="25.5" customHeight="1">
      <c r="A42" s="96" t="s">
        <v>235</v>
      </c>
      <c r="B42" s="95" t="s">
        <v>234</v>
      </c>
      <c r="C42" s="95"/>
      <c r="D42" s="100">
        <f>D43</f>
        <v>1000</v>
      </c>
      <c r="E42" s="100">
        <f>E43</f>
        <v>1000</v>
      </c>
      <c r="F42" s="100">
        <f>F43</f>
        <v>1000</v>
      </c>
    </row>
    <row r="43" spans="1:6" ht="27.75" customHeight="1">
      <c r="A43" s="93" t="s">
        <v>130</v>
      </c>
      <c r="B43" s="95" t="s">
        <v>234</v>
      </c>
      <c r="C43" s="95" t="s">
        <v>131</v>
      </c>
      <c r="D43" s="100">
        <v>1000</v>
      </c>
      <c r="E43" s="100">
        <v>1000</v>
      </c>
      <c r="F43" s="100">
        <v>1000</v>
      </c>
    </row>
    <row r="44" spans="1:6" ht="30.75" customHeight="1">
      <c r="A44" s="93" t="s">
        <v>236</v>
      </c>
      <c r="B44" s="95" t="s">
        <v>237</v>
      </c>
      <c r="C44" s="95"/>
      <c r="D44" s="100">
        <f>D47</f>
        <v>14000</v>
      </c>
      <c r="E44" s="100">
        <f>E47</f>
        <v>14000</v>
      </c>
      <c r="F44" s="100">
        <f>F47</f>
        <v>9000</v>
      </c>
    </row>
    <row r="45" spans="1:6" ht="76.5" hidden="1">
      <c r="A45" s="96" t="s">
        <v>181</v>
      </c>
      <c r="B45" s="95" t="s">
        <v>176</v>
      </c>
      <c r="C45" s="95"/>
      <c r="D45" s="95"/>
      <c r="E45" s="95"/>
      <c r="F45" s="94">
        <f>F46</f>
        <v>0</v>
      </c>
    </row>
    <row r="46" spans="1:6" ht="25.5" hidden="1">
      <c r="A46" s="96" t="s">
        <v>130</v>
      </c>
      <c r="B46" s="95" t="s">
        <v>176</v>
      </c>
      <c r="C46" s="95" t="s">
        <v>131</v>
      </c>
      <c r="D46" s="95"/>
      <c r="E46" s="95"/>
      <c r="F46" s="94">
        <v>0</v>
      </c>
    </row>
    <row r="47" spans="1:6" ht="25.5">
      <c r="A47" s="93" t="s">
        <v>130</v>
      </c>
      <c r="B47" s="95" t="s">
        <v>237</v>
      </c>
      <c r="C47" s="95" t="s">
        <v>131</v>
      </c>
      <c r="D47" s="100">
        <v>14000</v>
      </c>
      <c r="E47" s="100">
        <v>14000</v>
      </c>
      <c r="F47" s="100">
        <v>9000</v>
      </c>
    </row>
    <row r="48" spans="1:6" ht="14.25" customHeight="1" hidden="1">
      <c r="A48" s="75" t="s">
        <v>156</v>
      </c>
      <c r="B48" s="91"/>
      <c r="C48" s="91"/>
      <c r="D48" s="92"/>
      <c r="E48" s="92"/>
      <c r="F48" s="90">
        <f>F49</f>
        <v>0</v>
      </c>
    </row>
    <row r="49" spans="1:6" ht="15.75" customHeight="1" hidden="1">
      <c r="A49" s="93" t="s">
        <v>158</v>
      </c>
      <c r="B49" s="91"/>
      <c r="C49" s="91"/>
      <c r="D49" s="92"/>
      <c r="E49" s="92"/>
      <c r="F49" s="92">
        <f>F50</f>
        <v>0</v>
      </c>
    </row>
    <row r="50" spans="1:6" ht="54" customHeight="1" hidden="1">
      <c r="A50" s="93" t="s">
        <v>121</v>
      </c>
      <c r="B50" s="95" t="s">
        <v>122</v>
      </c>
      <c r="C50" s="91"/>
      <c r="D50" s="92"/>
      <c r="E50" s="92"/>
      <c r="F50" s="92">
        <f>F52</f>
        <v>0</v>
      </c>
    </row>
    <row r="51" spans="1:6" ht="39.75" customHeight="1" hidden="1">
      <c r="A51" s="93" t="s">
        <v>123</v>
      </c>
      <c r="B51" s="95" t="s">
        <v>124</v>
      </c>
      <c r="C51" s="91"/>
      <c r="D51" s="92"/>
      <c r="E51" s="92"/>
      <c r="F51" s="92">
        <f>F52</f>
        <v>0</v>
      </c>
    </row>
    <row r="52" spans="1:6" ht="27.75" customHeight="1" hidden="1">
      <c r="A52" s="93" t="s">
        <v>160</v>
      </c>
      <c r="B52" s="95" t="s">
        <v>161</v>
      </c>
      <c r="C52" s="91"/>
      <c r="D52" s="92"/>
      <c r="E52" s="92"/>
      <c r="F52" s="92">
        <f>F53</f>
        <v>0</v>
      </c>
    </row>
    <row r="53" spans="1:6" ht="27.75" customHeight="1" hidden="1">
      <c r="A53" s="93" t="s">
        <v>162</v>
      </c>
      <c r="B53" s="95" t="s">
        <v>161</v>
      </c>
      <c r="C53" s="91" t="s">
        <v>163</v>
      </c>
      <c r="D53" s="92"/>
      <c r="E53" s="92"/>
      <c r="F53" s="92"/>
    </row>
    <row r="54" spans="1:6" ht="27.75" customHeight="1">
      <c r="A54" s="102" t="s">
        <v>160</v>
      </c>
      <c r="B54" s="95" t="s">
        <v>243</v>
      </c>
      <c r="C54" s="91"/>
      <c r="D54" s="92">
        <f>D55</f>
        <v>1000</v>
      </c>
      <c r="E54" s="92">
        <f>E55</f>
        <v>1000</v>
      </c>
      <c r="F54" s="92">
        <f>F55</f>
        <v>1000</v>
      </c>
    </row>
    <row r="55" spans="1:6" ht="27.75" customHeight="1">
      <c r="A55" s="102" t="s">
        <v>162</v>
      </c>
      <c r="B55" s="95" t="s">
        <v>243</v>
      </c>
      <c r="C55" s="91" t="s">
        <v>163</v>
      </c>
      <c r="D55" s="92">
        <v>1000</v>
      </c>
      <c r="E55" s="92">
        <v>1000</v>
      </c>
      <c r="F55" s="92">
        <v>1000</v>
      </c>
    </row>
    <row r="56" spans="1:6" ht="15.75" customHeight="1">
      <c r="A56" s="72" t="s">
        <v>165</v>
      </c>
      <c r="B56" s="91" t="s">
        <v>244</v>
      </c>
      <c r="C56" s="91"/>
      <c r="D56" s="92"/>
      <c r="E56" s="92">
        <f>E57</f>
        <v>48400</v>
      </c>
      <c r="F56" s="92">
        <f>F57</f>
        <v>96800</v>
      </c>
    </row>
    <row r="57" spans="1:6" ht="15.75" customHeight="1">
      <c r="A57" s="72" t="s">
        <v>165</v>
      </c>
      <c r="B57" s="91" t="s">
        <v>244</v>
      </c>
      <c r="C57" s="91" t="s">
        <v>167</v>
      </c>
      <c r="D57" s="92"/>
      <c r="E57" s="92">
        <v>48400</v>
      </c>
      <c r="F57" s="92">
        <v>96800</v>
      </c>
    </row>
    <row r="58" spans="1:8" s="53" customFormat="1" ht="12.75">
      <c r="A58" s="59" t="s">
        <v>164</v>
      </c>
      <c r="B58" s="60"/>
      <c r="C58" s="60"/>
      <c r="D58" s="108">
        <f>D12+D27+D34+D38+D41+D24</f>
        <v>2675500</v>
      </c>
      <c r="E58" s="108">
        <f>E12+E27+E34+E38+E41+E24</f>
        <v>2178700</v>
      </c>
      <c r="F58" s="108">
        <f>F12+F27+F34+F38+F41+F24</f>
        <v>2182200</v>
      </c>
      <c r="H58" s="62"/>
    </row>
    <row r="59" spans="1:7" s="53" customFormat="1" ht="12.75">
      <c r="A59" s="63"/>
      <c r="B59" s="64"/>
      <c r="C59" s="64"/>
      <c r="D59" s="64"/>
      <c r="E59" s="64"/>
      <c r="F59" s="65"/>
      <c r="G59" s="62"/>
    </row>
    <row r="60" spans="1:6" s="44" customFormat="1" ht="13.5" customHeight="1">
      <c r="A60" s="134" t="s">
        <v>275</v>
      </c>
      <c r="B60" s="134"/>
      <c r="C60" s="134"/>
      <c r="D60" s="135"/>
      <c r="E60" s="135"/>
      <c r="F60" s="135"/>
    </row>
    <row r="61" spans="2:8" ht="12.75">
      <c r="B61" s="67"/>
      <c r="C61" s="67"/>
      <c r="D61" s="67"/>
      <c r="E61" s="67"/>
      <c r="G61" s="69"/>
      <c r="H61" s="69"/>
    </row>
    <row r="62" spans="2:6" ht="12.75">
      <c r="B62" s="67"/>
      <c r="C62" s="67"/>
      <c r="D62" s="67"/>
      <c r="E62" s="67"/>
      <c r="F62" s="66"/>
    </row>
    <row r="63" spans="2:5" ht="12.75">
      <c r="B63" s="67"/>
      <c r="C63" s="67"/>
      <c r="D63" s="67"/>
      <c r="E63" s="67"/>
    </row>
    <row r="64" spans="2:5" ht="12.75">
      <c r="B64" s="67"/>
      <c r="C64" s="67"/>
      <c r="D64" s="67"/>
      <c r="E64" s="67"/>
    </row>
    <row r="65" spans="2:5" ht="12.75">
      <c r="B65" s="67"/>
      <c r="C65" s="67"/>
      <c r="D65" s="67"/>
      <c r="E65" s="67"/>
    </row>
    <row r="66" spans="2:5" ht="12.75">
      <c r="B66" s="67"/>
      <c r="C66" s="67"/>
      <c r="D66" s="67"/>
      <c r="E66" s="67"/>
    </row>
    <row r="67" spans="1:8" s="68" customFormat="1" ht="12.75">
      <c r="A67" s="45"/>
      <c r="B67" s="67"/>
      <c r="C67" s="67"/>
      <c r="D67" s="67"/>
      <c r="E67" s="67"/>
      <c r="G67" s="45"/>
      <c r="H67" s="45"/>
    </row>
    <row r="68" spans="1:8" s="68" customFormat="1" ht="12.75">
      <c r="A68" s="45"/>
      <c r="B68" s="67"/>
      <c r="C68" s="67"/>
      <c r="D68" s="67"/>
      <c r="E68" s="67"/>
      <c r="G68" s="45"/>
      <c r="H68" s="45"/>
    </row>
    <row r="69" spans="1:8" s="68" customFormat="1" ht="12.75">
      <c r="A69" s="45"/>
      <c r="B69" s="67"/>
      <c r="C69" s="67"/>
      <c r="D69" s="67"/>
      <c r="E69" s="67"/>
      <c r="G69" s="45"/>
      <c r="H69" s="45"/>
    </row>
    <row r="70" spans="1:8" s="68" customFormat="1" ht="12.75">
      <c r="A70" s="45"/>
      <c r="B70" s="67"/>
      <c r="C70" s="67"/>
      <c r="D70" s="67"/>
      <c r="E70" s="67"/>
      <c r="G70" s="45"/>
      <c r="H70" s="45"/>
    </row>
    <row r="71" spans="1:8" s="68" customFormat="1" ht="12.75">
      <c r="A71" s="45"/>
      <c r="B71" s="67"/>
      <c r="C71" s="67"/>
      <c r="D71" s="67"/>
      <c r="E71" s="67"/>
      <c r="G71" s="45"/>
      <c r="H71" s="45"/>
    </row>
    <row r="72" spans="1:8" s="68" customFormat="1" ht="12.75">
      <c r="A72" s="45"/>
      <c r="B72" s="67"/>
      <c r="C72" s="67"/>
      <c r="D72" s="67"/>
      <c r="E72" s="67"/>
      <c r="G72" s="45"/>
      <c r="H72" s="45"/>
    </row>
    <row r="73" spans="1:8" s="68" customFormat="1" ht="12.75">
      <c r="A73" s="45"/>
      <c r="B73" s="67"/>
      <c r="C73" s="67"/>
      <c r="D73" s="67"/>
      <c r="E73" s="67"/>
      <c r="G73" s="45"/>
      <c r="H73" s="45"/>
    </row>
    <row r="74" spans="1:8" s="68" customFormat="1" ht="12.75">
      <c r="A74" s="45"/>
      <c r="B74" s="67"/>
      <c r="C74" s="67"/>
      <c r="D74" s="67"/>
      <c r="E74" s="67"/>
      <c r="G74" s="45"/>
      <c r="H74" s="45"/>
    </row>
    <row r="75" spans="1:8" s="68" customFormat="1" ht="12.75">
      <c r="A75" s="45"/>
      <c r="B75" s="67"/>
      <c r="C75" s="67"/>
      <c r="D75" s="67"/>
      <c r="E75" s="67"/>
      <c r="G75" s="45"/>
      <c r="H75" s="45"/>
    </row>
    <row r="76" spans="1:8" s="68" customFormat="1" ht="12.75">
      <c r="A76" s="45"/>
      <c r="B76" s="67"/>
      <c r="C76" s="67"/>
      <c r="D76" s="67"/>
      <c r="E76" s="67"/>
      <c r="G76" s="45"/>
      <c r="H76" s="45"/>
    </row>
    <row r="77" spans="1:8" s="68" customFormat="1" ht="12.75">
      <c r="A77" s="45"/>
      <c r="B77" s="67"/>
      <c r="C77" s="67"/>
      <c r="D77" s="67"/>
      <c r="E77" s="67"/>
      <c r="G77" s="45"/>
      <c r="H77" s="45"/>
    </row>
    <row r="78" spans="1:8" s="68" customFormat="1" ht="12.75">
      <c r="A78" s="45"/>
      <c r="B78" s="67"/>
      <c r="C78" s="67"/>
      <c r="D78" s="67"/>
      <c r="E78" s="67"/>
      <c r="G78" s="45"/>
      <c r="H78" s="45"/>
    </row>
    <row r="79" spans="1:8" s="68" customFormat="1" ht="12.75">
      <c r="A79" s="45"/>
      <c r="B79" s="67"/>
      <c r="C79" s="67"/>
      <c r="D79" s="67"/>
      <c r="E79" s="67"/>
      <c r="G79" s="45"/>
      <c r="H79" s="45"/>
    </row>
    <row r="80" spans="1:8" s="68" customFormat="1" ht="12.75">
      <c r="A80" s="45"/>
      <c r="B80" s="67"/>
      <c r="C80" s="67"/>
      <c r="D80" s="67"/>
      <c r="E80" s="67"/>
      <c r="G80" s="45"/>
      <c r="H80" s="45"/>
    </row>
    <row r="81" spans="1:8" s="68" customFormat="1" ht="12.75">
      <c r="A81" s="45"/>
      <c r="B81" s="67"/>
      <c r="C81" s="67"/>
      <c r="D81" s="67"/>
      <c r="E81" s="67"/>
      <c r="G81" s="45"/>
      <c r="H81" s="45"/>
    </row>
    <row r="82" spans="1:8" s="68" customFormat="1" ht="12.75">
      <c r="A82" s="45"/>
      <c r="B82" s="67"/>
      <c r="C82" s="67"/>
      <c r="D82" s="67"/>
      <c r="E82" s="67"/>
      <c r="G82" s="45"/>
      <c r="H82" s="45"/>
    </row>
    <row r="83" spans="1:8" s="68" customFormat="1" ht="12.75">
      <c r="A83" s="45"/>
      <c r="B83" s="67"/>
      <c r="C83" s="67"/>
      <c r="D83" s="67"/>
      <c r="E83" s="67"/>
      <c r="G83" s="45"/>
      <c r="H83" s="45"/>
    </row>
    <row r="84" spans="1:8" s="68" customFormat="1" ht="12.75">
      <c r="A84" s="45"/>
      <c r="B84" s="67"/>
      <c r="C84" s="67"/>
      <c r="D84" s="67"/>
      <c r="E84" s="67"/>
      <c r="G84" s="45"/>
      <c r="H84" s="45"/>
    </row>
    <row r="85" spans="1:8" s="68" customFormat="1" ht="12.75">
      <c r="A85" s="45"/>
      <c r="B85" s="67"/>
      <c r="C85" s="67"/>
      <c r="D85" s="67"/>
      <c r="E85" s="67"/>
      <c r="G85" s="45"/>
      <c r="H85" s="45"/>
    </row>
    <row r="86" spans="1:8" s="68" customFormat="1" ht="12.75">
      <c r="A86" s="45"/>
      <c r="B86" s="67"/>
      <c r="C86" s="67"/>
      <c r="D86" s="67"/>
      <c r="E86" s="67"/>
      <c r="G86" s="45"/>
      <c r="H86" s="45"/>
    </row>
    <row r="87" spans="1:8" s="68" customFormat="1" ht="12.75">
      <c r="A87" s="45"/>
      <c r="B87" s="67"/>
      <c r="C87" s="67"/>
      <c r="D87" s="67"/>
      <c r="E87" s="67"/>
      <c r="G87" s="45"/>
      <c r="H87" s="45"/>
    </row>
    <row r="88" spans="1:8" s="68" customFormat="1" ht="12.75">
      <c r="A88" s="45"/>
      <c r="B88" s="67"/>
      <c r="C88" s="67"/>
      <c r="D88" s="67"/>
      <c r="E88" s="67"/>
      <c r="G88" s="45"/>
      <c r="H88" s="45"/>
    </row>
    <row r="89" spans="1:8" s="68" customFormat="1" ht="12.75">
      <c r="A89" s="45"/>
      <c r="B89" s="67"/>
      <c r="C89" s="67"/>
      <c r="D89" s="67"/>
      <c r="E89" s="67"/>
      <c r="G89" s="45"/>
      <c r="H89" s="45"/>
    </row>
    <row r="90" spans="1:8" s="68" customFormat="1" ht="12.75">
      <c r="A90" s="45"/>
      <c r="B90" s="67"/>
      <c r="C90" s="67"/>
      <c r="D90" s="67"/>
      <c r="E90" s="67"/>
      <c r="G90" s="45"/>
      <c r="H90" s="45"/>
    </row>
    <row r="91" spans="1:8" s="68" customFormat="1" ht="12.75">
      <c r="A91" s="45"/>
      <c r="B91" s="67"/>
      <c r="C91" s="67"/>
      <c r="D91" s="67"/>
      <c r="E91" s="67"/>
      <c r="G91" s="45"/>
      <c r="H91" s="45"/>
    </row>
    <row r="92" spans="1:8" s="68" customFormat="1" ht="12.75">
      <c r="A92" s="45"/>
      <c r="B92" s="67"/>
      <c r="C92" s="67"/>
      <c r="D92" s="67"/>
      <c r="E92" s="67"/>
      <c r="G92" s="45"/>
      <c r="H92" s="45"/>
    </row>
    <row r="93" spans="1:8" s="68" customFormat="1" ht="12.75">
      <c r="A93" s="45"/>
      <c r="B93" s="67"/>
      <c r="C93" s="67"/>
      <c r="D93" s="67"/>
      <c r="E93" s="67"/>
      <c r="G93" s="45"/>
      <c r="H93" s="45"/>
    </row>
    <row r="94" spans="1:8" s="68" customFormat="1" ht="12.75">
      <c r="A94" s="45"/>
      <c r="B94" s="67"/>
      <c r="C94" s="67"/>
      <c r="D94" s="67"/>
      <c r="E94" s="67"/>
      <c r="G94" s="45"/>
      <c r="H94" s="45"/>
    </row>
    <row r="95" spans="1:8" s="68" customFormat="1" ht="12.75">
      <c r="A95" s="45"/>
      <c r="B95" s="67"/>
      <c r="C95" s="67"/>
      <c r="D95" s="67"/>
      <c r="E95" s="67"/>
      <c r="G95" s="45"/>
      <c r="H95" s="45"/>
    </row>
    <row r="96" spans="1:8" s="68" customFormat="1" ht="12.75">
      <c r="A96" s="45"/>
      <c r="B96" s="67"/>
      <c r="C96" s="67"/>
      <c r="D96" s="67"/>
      <c r="E96" s="67"/>
      <c r="G96" s="45"/>
      <c r="H96" s="45"/>
    </row>
    <row r="97" spans="1:8" s="68" customFormat="1" ht="12.75">
      <c r="A97" s="45"/>
      <c r="B97" s="67"/>
      <c r="C97" s="67"/>
      <c r="D97" s="67"/>
      <c r="E97" s="67"/>
      <c r="G97" s="45"/>
      <c r="H97" s="45"/>
    </row>
  </sheetData>
  <sheetProtection/>
  <mergeCells count="8">
    <mergeCell ref="C9:F9"/>
    <mergeCell ref="A60:F60"/>
    <mergeCell ref="B1:G1"/>
    <mergeCell ref="B3:G3"/>
    <mergeCell ref="B4:G4"/>
    <mergeCell ref="B5:G5"/>
    <mergeCell ref="B6:G6"/>
    <mergeCell ref="A8:F8"/>
  </mergeCells>
  <printOptions/>
  <pageMargins left="0.7874015748031497" right="0.5905511811023623" top="0.5905511811023623" bottom="0.1968503937007874" header="0.5118110236220472" footer="0.5118110236220472"/>
  <pageSetup fitToHeight="3" fitToWidth="1"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I98"/>
  <sheetViews>
    <sheetView tabSelected="1" zoomScalePageLayoutView="0" workbookViewId="0" topLeftCell="A1">
      <selection activeCell="M13" sqref="M13"/>
    </sheetView>
  </sheetViews>
  <sheetFormatPr defaultColWidth="9.00390625" defaultRowHeight="12.75"/>
  <cols>
    <col min="1" max="1" width="52.375" style="45" customWidth="1"/>
    <col min="2" max="2" width="6.625" style="45" customWidth="1"/>
    <col min="3" max="3" width="12.75390625" style="48" customWidth="1"/>
    <col min="4" max="4" width="5.00390625" style="48" customWidth="1"/>
    <col min="5" max="5" width="10.75390625" style="48" customWidth="1"/>
    <col min="6" max="6" width="12.75390625" style="48" customWidth="1"/>
    <col min="7" max="7" width="17.25390625" style="68" customWidth="1"/>
    <col min="8" max="8" width="0.6171875" style="45" customWidth="1"/>
    <col min="9" max="9" width="11.125" style="45" customWidth="1"/>
    <col min="10" max="16384" width="9.125" style="45" customWidth="1"/>
  </cols>
  <sheetData>
    <row r="1" spans="3:8" ht="15.75" customHeight="1">
      <c r="C1" s="133" t="s">
        <v>288</v>
      </c>
      <c r="D1" s="133"/>
      <c r="E1" s="133"/>
      <c r="F1" s="133"/>
      <c r="G1" s="133"/>
      <c r="H1" s="133"/>
    </row>
    <row r="2" spans="3:8" ht="15.75" customHeight="1">
      <c r="C2" s="46" t="s">
        <v>202</v>
      </c>
      <c r="D2" s="47"/>
      <c r="E2" s="47"/>
      <c r="F2" s="47"/>
      <c r="G2" s="47"/>
      <c r="H2" s="47"/>
    </row>
    <row r="3" spans="3:8" ht="15.75" customHeight="1">
      <c r="C3" s="133" t="s">
        <v>264</v>
      </c>
      <c r="D3" s="133"/>
      <c r="E3" s="133"/>
      <c r="F3" s="133"/>
      <c r="G3" s="133"/>
      <c r="H3" s="133"/>
    </row>
    <row r="4" spans="3:8" ht="15.75" customHeight="1">
      <c r="C4" s="133" t="s">
        <v>205</v>
      </c>
      <c r="D4" s="133"/>
      <c r="E4" s="133"/>
      <c r="F4" s="133"/>
      <c r="G4" s="133"/>
      <c r="H4" s="133"/>
    </row>
    <row r="5" spans="3:8" ht="12.75">
      <c r="C5" s="133" t="s">
        <v>113</v>
      </c>
      <c r="D5" s="133"/>
      <c r="E5" s="133"/>
      <c r="F5" s="133"/>
      <c r="G5" s="133"/>
      <c r="H5" s="133"/>
    </row>
    <row r="6" spans="3:8" ht="12.75">
      <c r="C6" s="133" t="s">
        <v>284</v>
      </c>
      <c r="D6" s="133"/>
      <c r="E6" s="133"/>
      <c r="F6" s="133"/>
      <c r="G6" s="133"/>
      <c r="H6" s="133"/>
    </row>
    <row r="8" spans="1:7" ht="29.25" customHeight="1">
      <c r="A8" s="129" t="s">
        <v>272</v>
      </c>
      <c r="B8" s="129"/>
      <c r="C8" s="129"/>
      <c r="D8" s="129"/>
      <c r="E8" s="129"/>
      <c r="F8" s="129"/>
      <c r="G8" s="129"/>
    </row>
    <row r="9" spans="4:7" ht="13.5" thickBot="1">
      <c r="D9" s="130" t="s">
        <v>204</v>
      </c>
      <c r="E9" s="130"/>
      <c r="F9" s="130"/>
      <c r="G9" s="131"/>
    </row>
    <row r="10" spans="1:7" s="48" customFormat="1" ht="29.25" customHeight="1" thickBot="1">
      <c r="A10" s="49" t="s">
        <v>112</v>
      </c>
      <c r="B10" s="49" t="s">
        <v>246</v>
      </c>
      <c r="C10" s="49" t="s">
        <v>115</v>
      </c>
      <c r="D10" s="49" t="s">
        <v>116</v>
      </c>
      <c r="E10" s="49">
        <v>2022</v>
      </c>
      <c r="F10" s="49">
        <v>2023</v>
      </c>
      <c r="G10" s="50">
        <v>2024</v>
      </c>
    </row>
    <row r="11" spans="1:7" s="48" customFormat="1" ht="12.75">
      <c r="A11" s="51">
        <v>1</v>
      </c>
      <c r="B11" s="51">
        <v>2</v>
      </c>
      <c r="C11" s="51">
        <v>3</v>
      </c>
      <c r="D11" s="51">
        <v>4</v>
      </c>
      <c r="E11" s="51">
        <v>5</v>
      </c>
      <c r="F11" s="51">
        <v>6</v>
      </c>
      <c r="G11" s="52">
        <v>7</v>
      </c>
    </row>
    <row r="12" spans="1:7" s="48" customFormat="1" ht="38.25">
      <c r="A12" s="105" t="s">
        <v>273</v>
      </c>
      <c r="B12" s="107">
        <v>791</v>
      </c>
      <c r="C12" s="51"/>
      <c r="D12" s="51"/>
      <c r="E12" s="106">
        <f>E59</f>
        <v>2675500</v>
      </c>
      <c r="F12" s="106">
        <f>F59</f>
        <v>2178700</v>
      </c>
      <c r="G12" s="106">
        <f>G59</f>
        <v>2182200</v>
      </c>
    </row>
    <row r="13" spans="1:7" ht="52.5" customHeight="1">
      <c r="A13" s="96" t="s">
        <v>274</v>
      </c>
      <c r="B13" s="96">
        <v>791</v>
      </c>
      <c r="C13" s="95" t="s">
        <v>223</v>
      </c>
      <c r="D13" s="95"/>
      <c r="E13" s="100">
        <f>E14+E16+E23</f>
        <v>624600</v>
      </c>
      <c r="F13" s="100">
        <f>F14+F16+F23</f>
        <v>76200</v>
      </c>
      <c r="G13" s="100">
        <f>G14+G16+G23</f>
        <v>99600</v>
      </c>
    </row>
    <row r="14" spans="1:8" ht="41.25" customHeight="1">
      <c r="A14" s="96" t="s">
        <v>174</v>
      </c>
      <c r="B14" s="96">
        <v>791</v>
      </c>
      <c r="C14" s="95" t="s">
        <v>247</v>
      </c>
      <c r="D14" s="98"/>
      <c r="E14" s="101">
        <f>E15</f>
        <v>14600</v>
      </c>
      <c r="F14" s="101">
        <f>F15</f>
        <v>14600</v>
      </c>
      <c r="G14" s="101">
        <f>G15</f>
        <v>14600</v>
      </c>
      <c r="H14" s="57"/>
    </row>
    <row r="15" spans="1:8" ht="29.25" customHeight="1">
      <c r="A15" s="93" t="s">
        <v>130</v>
      </c>
      <c r="B15" s="96">
        <v>791</v>
      </c>
      <c r="C15" s="95" t="s">
        <v>247</v>
      </c>
      <c r="D15" s="95" t="s">
        <v>131</v>
      </c>
      <c r="E15" s="100">
        <v>14600</v>
      </c>
      <c r="F15" s="100">
        <v>14600</v>
      </c>
      <c r="G15" s="100">
        <v>14600</v>
      </c>
      <c r="H15" s="57"/>
    </row>
    <row r="16" spans="1:8" ht="27.75" customHeight="1">
      <c r="A16" s="96" t="s">
        <v>151</v>
      </c>
      <c r="B16" s="96">
        <v>791</v>
      </c>
      <c r="C16" s="95" t="s">
        <v>239</v>
      </c>
      <c r="D16" s="98"/>
      <c r="E16" s="101">
        <f>E17</f>
        <v>110000</v>
      </c>
      <c r="F16" s="101">
        <f>F17</f>
        <v>61600</v>
      </c>
      <c r="G16" s="101">
        <f>G17</f>
        <v>85000</v>
      </c>
      <c r="H16" s="57"/>
    </row>
    <row r="17" spans="1:8" ht="30.75" customHeight="1">
      <c r="A17" s="93" t="s">
        <v>130</v>
      </c>
      <c r="B17" s="96">
        <v>791</v>
      </c>
      <c r="C17" s="95" t="s">
        <v>239</v>
      </c>
      <c r="D17" s="95" t="s">
        <v>131</v>
      </c>
      <c r="E17" s="100">
        <v>110000</v>
      </c>
      <c r="F17" s="100">
        <v>61600</v>
      </c>
      <c r="G17" s="100">
        <v>85000</v>
      </c>
      <c r="H17" s="57"/>
    </row>
    <row r="18" spans="1:8" ht="22.5" customHeight="1" hidden="1">
      <c r="A18" s="96" t="s">
        <v>152</v>
      </c>
      <c r="B18" s="96">
        <v>791</v>
      </c>
      <c r="C18" s="95"/>
      <c r="D18" s="95"/>
      <c r="E18" s="100"/>
      <c r="F18" s="100"/>
      <c r="G18" s="92">
        <v>0</v>
      </c>
      <c r="H18" s="57"/>
    </row>
    <row r="19" spans="1:8" ht="45" customHeight="1" hidden="1">
      <c r="A19" s="93" t="s">
        <v>121</v>
      </c>
      <c r="B19" s="96">
        <v>791</v>
      </c>
      <c r="C19" s="95" t="s">
        <v>122</v>
      </c>
      <c r="D19" s="95"/>
      <c r="E19" s="100"/>
      <c r="F19" s="100"/>
      <c r="G19" s="92">
        <f>G20</f>
        <v>0</v>
      </c>
      <c r="H19" s="57"/>
    </row>
    <row r="20" spans="1:8" ht="29.25" customHeight="1" hidden="1">
      <c r="A20" s="96" t="s">
        <v>149</v>
      </c>
      <c r="B20" s="96">
        <v>791</v>
      </c>
      <c r="C20" s="95" t="s">
        <v>150</v>
      </c>
      <c r="D20" s="95"/>
      <c r="E20" s="100"/>
      <c r="F20" s="100"/>
      <c r="G20" s="92">
        <v>0</v>
      </c>
      <c r="H20" s="57"/>
    </row>
    <row r="21" spans="1:7" ht="63.75" hidden="1">
      <c r="A21" s="96" t="s">
        <v>154</v>
      </c>
      <c r="B21" s="96">
        <v>791</v>
      </c>
      <c r="C21" s="95" t="s">
        <v>155</v>
      </c>
      <c r="D21" s="95"/>
      <c r="E21" s="100"/>
      <c r="F21" s="100"/>
      <c r="G21" s="92">
        <f>G22</f>
        <v>0</v>
      </c>
    </row>
    <row r="22" spans="1:7" ht="25.5" hidden="1">
      <c r="A22" s="96" t="s">
        <v>130</v>
      </c>
      <c r="B22" s="96">
        <v>791</v>
      </c>
      <c r="C22" s="95" t="s">
        <v>155</v>
      </c>
      <c r="D22" s="95" t="s">
        <v>131</v>
      </c>
      <c r="E22" s="100"/>
      <c r="F22" s="100"/>
      <c r="G22" s="92">
        <v>0</v>
      </c>
    </row>
    <row r="23" spans="1:7" ht="63.75">
      <c r="A23" s="96" t="s">
        <v>201</v>
      </c>
      <c r="B23" s="96">
        <v>791</v>
      </c>
      <c r="C23" s="95" t="s">
        <v>224</v>
      </c>
      <c r="D23" s="95"/>
      <c r="E23" s="100">
        <f>E24</f>
        <v>500000</v>
      </c>
      <c r="F23" s="100">
        <f>F24</f>
        <v>0</v>
      </c>
      <c r="G23" s="100">
        <f>G24</f>
        <v>0</v>
      </c>
    </row>
    <row r="24" spans="1:7" ht="30" customHeight="1">
      <c r="A24" s="93" t="s">
        <v>130</v>
      </c>
      <c r="B24" s="96">
        <v>791</v>
      </c>
      <c r="C24" s="95" t="s">
        <v>224</v>
      </c>
      <c r="D24" s="91" t="s">
        <v>131</v>
      </c>
      <c r="E24" s="92">
        <v>500000</v>
      </c>
      <c r="F24" s="92">
        <v>0</v>
      </c>
      <c r="G24" s="92">
        <v>0</v>
      </c>
    </row>
    <row r="25" spans="1:7" ht="21" customHeight="1">
      <c r="A25" s="96" t="s">
        <v>279</v>
      </c>
      <c r="B25" s="96">
        <v>791</v>
      </c>
      <c r="C25" s="95" t="s">
        <v>280</v>
      </c>
      <c r="D25" s="95"/>
      <c r="E25" s="100">
        <f aca="true" t="shared" si="0" ref="E25:G26">E26</f>
        <v>136000</v>
      </c>
      <c r="F25" s="100">
        <f t="shared" si="0"/>
        <v>136000</v>
      </c>
      <c r="G25" s="100">
        <f t="shared" si="0"/>
        <v>136000</v>
      </c>
    </row>
    <row r="26" spans="1:7" ht="21" customHeight="1">
      <c r="A26" s="93" t="s">
        <v>281</v>
      </c>
      <c r="B26" s="96">
        <v>791</v>
      </c>
      <c r="C26" s="95" t="s">
        <v>282</v>
      </c>
      <c r="D26" s="91"/>
      <c r="E26" s="100">
        <f t="shared" si="0"/>
        <v>136000</v>
      </c>
      <c r="F26" s="100">
        <f t="shared" si="0"/>
        <v>136000</v>
      </c>
      <c r="G26" s="100">
        <f t="shared" si="0"/>
        <v>136000</v>
      </c>
    </row>
    <row r="27" spans="1:7" ht="30" customHeight="1">
      <c r="A27" s="93" t="s">
        <v>283</v>
      </c>
      <c r="B27" s="96">
        <v>791</v>
      </c>
      <c r="C27" s="95" t="s">
        <v>282</v>
      </c>
      <c r="D27" s="91" t="s">
        <v>131</v>
      </c>
      <c r="E27" s="100">
        <v>136000</v>
      </c>
      <c r="F27" s="100">
        <v>136000</v>
      </c>
      <c r="G27" s="100">
        <v>136000</v>
      </c>
    </row>
    <row r="28" spans="1:9" s="53" customFormat="1" ht="41.25" customHeight="1">
      <c r="A28" s="78" t="s">
        <v>267</v>
      </c>
      <c r="B28" s="96">
        <v>791</v>
      </c>
      <c r="C28" s="95" t="s">
        <v>206</v>
      </c>
      <c r="D28" s="91"/>
      <c r="E28" s="94">
        <f>E29+E31</f>
        <v>1786900</v>
      </c>
      <c r="F28" s="94">
        <f>F29+F31</f>
        <v>1786900</v>
      </c>
      <c r="G28" s="94">
        <f>G29+G31</f>
        <v>1720100</v>
      </c>
      <c r="I28" s="55"/>
    </row>
    <row r="29" spans="1:9" s="53" customFormat="1" ht="17.25" customHeight="1">
      <c r="A29" s="96" t="s">
        <v>125</v>
      </c>
      <c r="B29" s="96">
        <v>791</v>
      </c>
      <c r="C29" s="95" t="s">
        <v>207</v>
      </c>
      <c r="D29" s="60"/>
      <c r="E29" s="94">
        <f>E30</f>
        <v>730600</v>
      </c>
      <c r="F29" s="94">
        <f>F30</f>
        <v>730600</v>
      </c>
      <c r="G29" s="94">
        <f>G30</f>
        <v>730600</v>
      </c>
      <c r="I29" s="55"/>
    </row>
    <row r="30" spans="1:7" s="53" customFormat="1" ht="54.75" customHeight="1">
      <c r="A30" s="93" t="s">
        <v>126</v>
      </c>
      <c r="B30" s="96">
        <v>791</v>
      </c>
      <c r="C30" s="95" t="s">
        <v>207</v>
      </c>
      <c r="D30" s="91" t="s">
        <v>127</v>
      </c>
      <c r="E30" s="92">
        <v>730600</v>
      </c>
      <c r="F30" s="92">
        <v>730600</v>
      </c>
      <c r="G30" s="92">
        <v>730600</v>
      </c>
    </row>
    <row r="31" spans="1:7" s="53" customFormat="1" ht="23.25" customHeight="1">
      <c r="A31" s="93" t="s">
        <v>199</v>
      </c>
      <c r="B31" s="96">
        <v>791</v>
      </c>
      <c r="C31" s="91" t="s">
        <v>208</v>
      </c>
      <c r="D31" s="91"/>
      <c r="E31" s="94">
        <f>E32+E33+E34</f>
        <v>1056300</v>
      </c>
      <c r="F31" s="94">
        <f>F32+F33+F34</f>
        <v>1056300</v>
      </c>
      <c r="G31" s="94">
        <f>G32+G33+G34</f>
        <v>989500</v>
      </c>
    </row>
    <row r="32" spans="1:7" s="53" customFormat="1" ht="56.25" customHeight="1">
      <c r="A32" s="93" t="s">
        <v>126</v>
      </c>
      <c r="B32" s="96">
        <v>791</v>
      </c>
      <c r="C32" s="91" t="s">
        <v>208</v>
      </c>
      <c r="D32" s="91" t="s">
        <v>127</v>
      </c>
      <c r="E32" s="92">
        <v>503000</v>
      </c>
      <c r="F32" s="92">
        <v>503000</v>
      </c>
      <c r="G32" s="92">
        <v>503000</v>
      </c>
    </row>
    <row r="33" spans="1:7" s="53" customFormat="1" ht="33" customHeight="1">
      <c r="A33" s="93" t="s">
        <v>130</v>
      </c>
      <c r="B33" s="96">
        <v>791</v>
      </c>
      <c r="C33" s="91" t="s">
        <v>208</v>
      </c>
      <c r="D33" s="91" t="s">
        <v>131</v>
      </c>
      <c r="E33" s="92">
        <v>514900</v>
      </c>
      <c r="F33" s="92">
        <v>514900</v>
      </c>
      <c r="G33" s="92">
        <v>448100</v>
      </c>
    </row>
    <row r="34" spans="1:7" s="53" customFormat="1" ht="18.75" customHeight="1">
      <c r="A34" s="93" t="s">
        <v>132</v>
      </c>
      <c r="B34" s="96">
        <v>791</v>
      </c>
      <c r="C34" s="91" t="s">
        <v>208</v>
      </c>
      <c r="D34" s="91" t="s">
        <v>133</v>
      </c>
      <c r="E34" s="92">
        <v>38400</v>
      </c>
      <c r="F34" s="92">
        <v>38400</v>
      </c>
      <c r="G34" s="92">
        <v>38400</v>
      </c>
    </row>
    <row r="35" spans="1:7" ht="55.5" customHeight="1">
      <c r="A35" s="96" t="s">
        <v>268</v>
      </c>
      <c r="B35" s="96">
        <v>791</v>
      </c>
      <c r="C35" s="95" t="s">
        <v>218</v>
      </c>
      <c r="D35" s="95"/>
      <c r="E35" s="100">
        <f>E36</f>
        <v>105000</v>
      </c>
      <c r="F35" s="100">
        <f>F36</f>
        <v>108200</v>
      </c>
      <c r="G35" s="100">
        <f>G36</f>
        <v>111700</v>
      </c>
    </row>
    <row r="36" spans="1:7" ht="25.5">
      <c r="A36" s="93" t="s">
        <v>200</v>
      </c>
      <c r="B36" s="96">
        <v>791</v>
      </c>
      <c r="C36" s="95" t="s">
        <v>219</v>
      </c>
      <c r="D36" s="91"/>
      <c r="E36" s="92">
        <f>E37+E38</f>
        <v>105000</v>
      </c>
      <c r="F36" s="92">
        <f>F37+F38</f>
        <v>108200</v>
      </c>
      <c r="G36" s="92">
        <f>G37+G38</f>
        <v>111700</v>
      </c>
    </row>
    <row r="37" spans="1:7" ht="56.25" customHeight="1">
      <c r="A37" s="93" t="s">
        <v>126</v>
      </c>
      <c r="B37" s="96">
        <v>791</v>
      </c>
      <c r="C37" s="95" t="s">
        <v>245</v>
      </c>
      <c r="D37" s="91" t="s">
        <v>127</v>
      </c>
      <c r="E37" s="92" t="s">
        <v>220</v>
      </c>
      <c r="F37" s="92" t="s">
        <v>221</v>
      </c>
      <c r="G37" s="92">
        <v>105600</v>
      </c>
    </row>
    <row r="38" spans="1:7" ht="36" customHeight="1">
      <c r="A38" s="93" t="s">
        <v>130</v>
      </c>
      <c r="B38" s="96">
        <v>791</v>
      </c>
      <c r="C38" s="95" t="s">
        <v>245</v>
      </c>
      <c r="D38" s="91" t="s">
        <v>131</v>
      </c>
      <c r="E38" s="92">
        <v>6600</v>
      </c>
      <c r="F38" s="92">
        <v>6200</v>
      </c>
      <c r="G38" s="92">
        <v>6100</v>
      </c>
    </row>
    <row r="39" spans="1:7" ht="30" customHeight="1">
      <c r="A39" s="96" t="s">
        <v>226</v>
      </c>
      <c r="B39" s="96">
        <v>791</v>
      </c>
      <c r="C39" s="95" t="s">
        <v>227</v>
      </c>
      <c r="D39" s="95"/>
      <c r="E39" s="100">
        <f aca="true" t="shared" si="1" ref="E39:G40">E40</f>
        <v>7000</v>
      </c>
      <c r="F39" s="100">
        <f t="shared" si="1"/>
        <v>7000</v>
      </c>
      <c r="G39" s="100">
        <f t="shared" si="1"/>
        <v>7000</v>
      </c>
    </row>
    <row r="40" spans="1:7" ht="24.75" customHeight="1">
      <c r="A40" s="93" t="s">
        <v>229</v>
      </c>
      <c r="B40" s="96">
        <v>791</v>
      </c>
      <c r="C40" s="95" t="s">
        <v>228</v>
      </c>
      <c r="D40" s="91"/>
      <c r="E40" s="92">
        <f t="shared" si="1"/>
        <v>7000</v>
      </c>
      <c r="F40" s="92">
        <f t="shared" si="1"/>
        <v>7000</v>
      </c>
      <c r="G40" s="92">
        <f t="shared" si="1"/>
        <v>7000</v>
      </c>
    </row>
    <row r="41" spans="1:7" ht="24.75" customHeight="1">
      <c r="A41" s="93" t="s">
        <v>130</v>
      </c>
      <c r="B41" s="96">
        <v>791</v>
      </c>
      <c r="C41" s="95" t="s">
        <v>228</v>
      </c>
      <c r="D41" s="91" t="s">
        <v>131</v>
      </c>
      <c r="E41" s="92">
        <v>7000</v>
      </c>
      <c r="F41" s="92">
        <v>7000</v>
      </c>
      <c r="G41" s="92">
        <v>7000</v>
      </c>
    </row>
    <row r="42" spans="1:7" ht="25.5" customHeight="1">
      <c r="A42" s="56" t="s">
        <v>168</v>
      </c>
      <c r="B42" s="96">
        <v>791</v>
      </c>
      <c r="C42" s="95" t="s">
        <v>196</v>
      </c>
      <c r="D42" s="95"/>
      <c r="E42" s="100">
        <f>E43+E45+E55</f>
        <v>16000</v>
      </c>
      <c r="F42" s="100">
        <f>F43+F45+F55+F57</f>
        <v>64400</v>
      </c>
      <c r="G42" s="100">
        <f>G43+G45+G55+G57</f>
        <v>107800</v>
      </c>
    </row>
    <row r="43" spans="1:7" ht="25.5" customHeight="1">
      <c r="A43" s="96" t="s">
        <v>235</v>
      </c>
      <c r="B43" s="96">
        <v>791</v>
      </c>
      <c r="C43" s="95" t="s">
        <v>234</v>
      </c>
      <c r="D43" s="95"/>
      <c r="E43" s="100">
        <f>E44</f>
        <v>1000</v>
      </c>
      <c r="F43" s="100">
        <f>F44</f>
        <v>1000</v>
      </c>
      <c r="G43" s="100">
        <f>G44</f>
        <v>1000</v>
      </c>
    </row>
    <row r="44" spans="1:7" ht="27.75" customHeight="1">
      <c r="A44" s="93" t="s">
        <v>130</v>
      </c>
      <c r="B44" s="96">
        <v>791</v>
      </c>
      <c r="C44" s="95" t="s">
        <v>234</v>
      </c>
      <c r="D44" s="95" t="s">
        <v>131</v>
      </c>
      <c r="E44" s="100">
        <v>1000</v>
      </c>
      <c r="F44" s="100">
        <v>1000</v>
      </c>
      <c r="G44" s="100">
        <v>1000</v>
      </c>
    </row>
    <row r="45" spans="1:7" ht="30.75" customHeight="1">
      <c r="A45" s="93" t="s">
        <v>236</v>
      </c>
      <c r="B45" s="96">
        <v>791</v>
      </c>
      <c r="C45" s="95" t="s">
        <v>237</v>
      </c>
      <c r="D45" s="95"/>
      <c r="E45" s="100">
        <f>E48</f>
        <v>14000</v>
      </c>
      <c r="F45" s="100">
        <f>F48</f>
        <v>14000</v>
      </c>
      <c r="G45" s="100">
        <f>G48</f>
        <v>9000</v>
      </c>
    </row>
    <row r="46" spans="1:7" ht="76.5" hidden="1">
      <c r="A46" s="96" t="s">
        <v>181</v>
      </c>
      <c r="B46" s="96">
        <v>791</v>
      </c>
      <c r="C46" s="95" t="s">
        <v>176</v>
      </c>
      <c r="D46" s="95"/>
      <c r="E46" s="95"/>
      <c r="F46" s="95"/>
      <c r="G46" s="94">
        <f>G47</f>
        <v>0</v>
      </c>
    </row>
    <row r="47" spans="1:7" ht="25.5" hidden="1">
      <c r="A47" s="96" t="s">
        <v>130</v>
      </c>
      <c r="B47" s="96">
        <v>791</v>
      </c>
      <c r="C47" s="95" t="s">
        <v>176</v>
      </c>
      <c r="D47" s="95" t="s">
        <v>131</v>
      </c>
      <c r="E47" s="95"/>
      <c r="F47" s="95"/>
      <c r="G47" s="94">
        <v>0</v>
      </c>
    </row>
    <row r="48" spans="1:7" ht="25.5">
      <c r="A48" s="93" t="s">
        <v>130</v>
      </c>
      <c r="B48" s="96">
        <v>791</v>
      </c>
      <c r="C48" s="95" t="s">
        <v>237</v>
      </c>
      <c r="D48" s="95" t="s">
        <v>131</v>
      </c>
      <c r="E48" s="100">
        <v>14000</v>
      </c>
      <c r="F48" s="100">
        <v>14000</v>
      </c>
      <c r="G48" s="100">
        <v>9000</v>
      </c>
    </row>
    <row r="49" spans="1:7" ht="14.25" customHeight="1" hidden="1">
      <c r="A49" s="75" t="s">
        <v>156</v>
      </c>
      <c r="B49" s="96">
        <v>791</v>
      </c>
      <c r="C49" s="91"/>
      <c r="D49" s="91"/>
      <c r="E49" s="92"/>
      <c r="F49" s="92"/>
      <c r="G49" s="90">
        <f>G50</f>
        <v>0</v>
      </c>
    </row>
    <row r="50" spans="1:7" ht="15.75" customHeight="1" hidden="1">
      <c r="A50" s="93" t="s">
        <v>158</v>
      </c>
      <c r="B50" s="96">
        <v>791</v>
      </c>
      <c r="C50" s="91"/>
      <c r="D50" s="91"/>
      <c r="E50" s="92"/>
      <c r="F50" s="92"/>
      <c r="G50" s="92">
        <f>G51</f>
        <v>0</v>
      </c>
    </row>
    <row r="51" spans="1:7" ht="54" customHeight="1" hidden="1">
      <c r="A51" s="93" t="s">
        <v>121</v>
      </c>
      <c r="B51" s="96">
        <v>791</v>
      </c>
      <c r="C51" s="95" t="s">
        <v>122</v>
      </c>
      <c r="D51" s="91"/>
      <c r="E51" s="92"/>
      <c r="F51" s="92"/>
      <c r="G51" s="92">
        <f>G53</f>
        <v>0</v>
      </c>
    </row>
    <row r="52" spans="1:7" ht="39.75" customHeight="1" hidden="1">
      <c r="A52" s="93" t="s">
        <v>123</v>
      </c>
      <c r="B52" s="96">
        <v>791</v>
      </c>
      <c r="C52" s="95" t="s">
        <v>124</v>
      </c>
      <c r="D52" s="91"/>
      <c r="E52" s="92"/>
      <c r="F52" s="92"/>
      <c r="G52" s="92">
        <f>G53</f>
        <v>0</v>
      </c>
    </row>
    <row r="53" spans="1:7" ht="27.75" customHeight="1" hidden="1">
      <c r="A53" s="93" t="s">
        <v>160</v>
      </c>
      <c r="B53" s="96">
        <v>791</v>
      </c>
      <c r="C53" s="95" t="s">
        <v>161</v>
      </c>
      <c r="D53" s="91"/>
      <c r="E53" s="92"/>
      <c r="F53" s="92"/>
      <c r="G53" s="92">
        <f>G54</f>
        <v>0</v>
      </c>
    </row>
    <row r="54" spans="1:7" ht="27.75" customHeight="1" hidden="1">
      <c r="A54" s="93" t="s">
        <v>162</v>
      </c>
      <c r="B54" s="96">
        <v>791</v>
      </c>
      <c r="C54" s="95" t="s">
        <v>161</v>
      </c>
      <c r="D54" s="91" t="s">
        <v>163</v>
      </c>
      <c r="E54" s="92"/>
      <c r="F54" s="92"/>
      <c r="G54" s="92"/>
    </row>
    <row r="55" spans="1:7" ht="27.75" customHeight="1">
      <c r="A55" s="102" t="s">
        <v>160</v>
      </c>
      <c r="B55" s="96">
        <v>791</v>
      </c>
      <c r="C55" s="95" t="s">
        <v>243</v>
      </c>
      <c r="D55" s="91"/>
      <c r="E55" s="92">
        <f>E56</f>
        <v>1000</v>
      </c>
      <c r="F55" s="92">
        <f>F56</f>
        <v>1000</v>
      </c>
      <c r="G55" s="92">
        <f>G56</f>
        <v>1000</v>
      </c>
    </row>
    <row r="56" spans="1:7" ht="27.75" customHeight="1">
      <c r="A56" s="102" t="s">
        <v>162</v>
      </c>
      <c r="B56" s="96">
        <v>791</v>
      </c>
      <c r="C56" s="95" t="s">
        <v>243</v>
      </c>
      <c r="D56" s="91" t="s">
        <v>163</v>
      </c>
      <c r="E56" s="92">
        <v>1000</v>
      </c>
      <c r="F56" s="92">
        <v>1000</v>
      </c>
      <c r="G56" s="92">
        <v>1000</v>
      </c>
    </row>
    <row r="57" spans="1:7" ht="15.75" customHeight="1">
      <c r="A57" s="72" t="s">
        <v>165</v>
      </c>
      <c r="B57" s="96">
        <v>791</v>
      </c>
      <c r="C57" s="91" t="s">
        <v>244</v>
      </c>
      <c r="D57" s="91"/>
      <c r="E57" s="92"/>
      <c r="F57" s="92">
        <f>F58</f>
        <v>48400</v>
      </c>
      <c r="G57" s="92">
        <f>G58</f>
        <v>96800</v>
      </c>
    </row>
    <row r="58" spans="1:7" ht="15.75" customHeight="1">
      <c r="A58" s="72" t="s">
        <v>165</v>
      </c>
      <c r="B58" s="96">
        <v>791</v>
      </c>
      <c r="C58" s="91" t="s">
        <v>244</v>
      </c>
      <c r="D58" s="91" t="s">
        <v>167</v>
      </c>
      <c r="E58" s="92"/>
      <c r="F58" s="92">
        <v>48400</v>
      </c>
      <c r="G58" s="92">
        <v>96800</v>
      </c>
    </row>
    <row r="59" spans="1:9" s="53" customFormat="1" ht="12.75">
      <c r="A59" s="59" t="s">
        <v>164</v>
      </c>
      <c r="B59" s="59"/>
      <c r="C59" s="60"/>
      <c r="D59" s="60"/>
      <c r="E59" s="90">
        <f>E13+E28+E35+E39+E42+E25</f>
        <v>2675500</v>
      </c>
      <c r="F59" s="90">
        <f>F13+F28+F35+F39+F42+F25</f>
        <v>2178700</v>
      </c>
      <c r="G59" s="90">
        <f>G13+G28+G35+G39+G42+G25</f>
        <v>2182200</v>
      </c>
      <c r="I59" s="62"/>
    </row>
    <row r="60" spans="1:8" s="53" customFormat="1" ht="12.75">
      <c r="A60" s="63"/>
      <c r="B60" s="63"/>
      <c r="C60" s="64"/>
      <c r="D60" s="64"/>
      <c r="E60" s="64"/>
      <c r="F60" s="64"/>
      <c r="G60" s="65"/>
      <c r="H60" s="62"/>
    </row>
    <row r="61" spans="1:7" s="44" customFormat="1" ht="13.5" customHeight="1">
      <c r="A61" s="134" t="s">
        <v>276</v>
      </c>
      <c r="B61" s="134"/>
      <c r="C61" s="134"/>
      <c r="D61" s="134"/>
      <c r="E61" s="135"/>
      <c r="F61" s="135"/>
      <c r="G61" s="135"/>
    </row>
    <row r="62" spans="3:9" ht="12.75">
      <c r="C62" s="67"/>
      <c r="D62" s="67"/>
      <c r="E62" s="67"/>
      <c r="F62" s="67"/>
      <c r="H62" s="69"/>
      <c r="I62" s="69"/>
    </row>
    <row r="63" spans="3:7" ht="12.75">
      <c r="C63" s="67"/>
      <c r="D63" s="67"/>
      <c r="E63" s="67"/>
      <c r="F63" s="67"/>
      <c r="G63" s="66"/>
    </row>
    <row r="64" spans="3:6" ht="12.75">
      <c r="C64" s="67"/>
      <c r="D64" s="67"/>
      <c r="E64" s="67"/>
      <c r="F64" s="67"/>
    </row>
    <row r="65" spans="3:6" ht="12.75">
      <c r="C65" s="67"/>
      <c r="D65" s="67"/>
      <c r="E65" s="67"/>
      <c r="F65" s="67"/>
    </row>
    <row r="66" spans="3:6" ht="12.75">
      <c r="C66" s="67"/>
      <c r="D66" s="67"/>
      <c r="E66" s="67"/>
      <c r="F66" s="67"/>
    </row>
    <row r="67" spans="3:6" ht="12.75">
      <c r="C67" s="67"/>
      <c r="D67" s="67"/>
      <c r="E67" s="67"/>
      <c r="F67" s="67"/>
    </row>
    <row r="68" spans="1:9" s="68" customFormat="1" ht="12.75">
      <c r="A68" s="45"/>
      <c r="B68" s="45"/>
      <c r="C68" s="67"/>
      <c r="D68" s="67"/>
      <c r="E68" s="67"/>
      <c r="F68" s="67"/>
      <c r="H68" s="45"/>
      <c r="I68" s="45"/>
    </row>
    <row r="69" spans="1:9" s="68" customFormat="1" ht="12.75">
      <c r="A69" s="45"/>
      <c r="B69" s="45"/>
      <c r="C69" s="67"/>
      <c r="D69" s="67"/>
      <c r="E69" s="67"/>
      <c r="F69" s="67"/>
      <c r="H69" s="45"/>
      <c r="I69" s="45"/>
    </row>
    <row r="70" spans="1:9" s="68" customFormat="1" ht="12.75">
      <c r="A70" s="45"/>
      <c r="B70" s="45"/>
      <c r="C70" s="67"/>
      <c r="D70" s="67"/>
      <c r="E70" s="67"/>
      <c r="F70" s="67"/>
      <c r="H70" s="45"/>
      <c r="I70" s="45"/>
    </row>
    <row r="71" spans="1:9" s="68" customFormat="1" ht="12.75">
      <c r="A71" s="45"/>
      <c r="B71" s="45"/>
      <c r="C71" s="67"/>
      <c r="D71" s="67"/>
      <c r="E71" s="67"/>
      <c r="F71" s="67"/>
      <c r="H71" s="45"/>
      <c r="I71" s="45"/>
    </row>
    <row r="72" spans="1:9" s="68" customFormat="1" ht="12.75">
      <c r="A72" s="45"/>
      <c r="B72" s="45"/>
      <c r="C72" s="67"/>
      <c r="D72" s="67"/>
      <c r="E72" s="67"/>
      <c r="F72" s="67"/>
      <c r="H72" s="45"/>
      <c r="I72" s="45"/>
    </row>
    <row r="73" spans="1:9" s="68" customFormat="1" ht="12.75">
      <c r="A73" s="45"/>
      <c r="B73" s="45"/>
      <c r="C73" s="67"/>
      <c r="D73" s="67"/>
      <c r="E73" s="67"/>
      <c r="F73" s="67"/>
      <c r="H73" s="45"/>
      <c r="I73" s="45"/>
    </row>
    <row r="74" spans="1:9" s="68" customFormat="1" ht="12.75">
      <c r="A74" s="45"/>
      <c r="B74" s="45"/>
      <c r="C74" s="67"/>
      <c r="D74" s="67"/>
      <c r="E74" s="67"/>
      <c r="F74" s="67"/>
      <c r="H74" s="45"/>
      <c r="I74" s="45"/>
    </row>
    <row r="75" spans="1:9" s="68" customFormat="1" ht="12.75">
      <c r="A75" s="45"/>
      <c r="B75" s="45"/>
      <c r="C75" s="67"/>
      <c r="D75" s="67"/>
      <c r="E75" s="67"/>
      <c r="F75" s="67"/>
      <c r="H75" s="45"/>
      <c r="I75" s="45"/>
    </row>
    <row r="76" spans="1:9" s="68" customFormat="1" ht="12.75">
      <c r="A76" s="45"/>
      <c r="B76" s="45"/>
      <c r="C76" s="67"/>
      <c r="D76" s="67"/>
      <c r="E76" s="67"/>
      <c r="F76" s="67"/>
      <c r="H76" s="45"/>
      <c r="I76" s="45"/>
    </row>
    <row r="77" spans="1:9" s="68" customFormat="1" ht="12.75">
      <c r="A77" s="45"/>
      <c r="B77" s="45"/>
      <c r="C77" s="67"/>
      <c r="D77" s="67"/>
      <c r="E77" s="67"/>
      <c r="F77" s="67"/>
      <c r="H77" s="45"/>
      <c r="I77" s="45"/>
    </row>
    <row r="78" spans="1:9" s="68" customFormat="1" ht="12.75">
      <c r="A78" s="45"/>
      <c r="B78" s="45"/>
      <c r="C78" s="67"/>
      <c r="D78" s="67"/>
      <c r="E78" s="67"/>
      <c r="F78" s="67"/>
      <c r="H78" s="45"/>
      <c r="I78" s="45"/>
    </row>
    <row r="79" spans="1:9" s="68" customFormat="1" ht="12.75">
      <c r="A79" s="45"/>
      <c r="B79" s="45"/>
      <c r="C79" s="67"/>
      <c r="D79" s="67"/>
      <c r="E79" s="67"/>
      <c r="F79" s="67"/>
      <c r="H79" s="45"/>
      <c r="I79" s="45"/>
    </row>
    <row r="80" spans="1:9" s="68" customFormat="1" ht="12.75">
      <c r="A80" s="45"/>
      <c r="B80" s="45"/>
      <c r="C80" s="67"/>
      <c r="D80" s="67"/>
      <c r="E80" s="67"/>
      <c r="F80" s="67"/>
      <c r="H80" s="45"/>
      <c r="I80" s="45"/>
    </row>
    <row r="81" spans="1:9" s="68" customFormat="1" ht="12.75">
      <c r="A81" s="45"/>
      <c r="B81" s="45"/>
      <c r="C81" s="67"/>
      <c r="D81" s="67"/>
      <c r="E81" s="67"/>
      <c r="F81" s="67"/>
      <c r="H81" s="45"/>
      <c r="I81" s="45"/>
    </row>
    <row r="82" spans="1:9" s="68" customFormat="1" ht="12.75">
      <c r="A82" s="45"/>
      <c r="B82" s="45"/>
      <c r="C82" s="67"/>
      <c r="D82" s="67"/>
      <c r="E82" s="67"/>
      <c r="F82" s="67"/>
      <c r="H82" s="45"/>
      <c r="I82" s="45"/>
    </row>
    <row r="83" spans="1:9" s="68" customFormat="1" ht="12.75">
      <c r="A83" s="45"/>
      <c r="B83" s="45"/>
      <c r="C83" s="67"/>
      <c r="D83" s="67"/>
      <c r="E83" s="67"/>
      <c r="F83" s="67"/>
      <c r="H83" s="45"/>
      <c r="I83" s="45"/>
    </row>
    <row r="84" spans="1:9" s="68" customFormat="1" ht="12.75">
      <c r="A84" s="45"/>
      <c r="B84" s="45"/>
      <c r="C84" s="67"/>
      <c r="D84" s="67"/>
      <c r="E84" s="67"/>
      <c r="F84" s="67"/>
      <c r="H84" s="45"/>
      <c r="I84" s="45"/>
    </row>
    <row r="85" spans="1:9" s="68" customFormat="1" ht="12.75">
      <c r="A85" s="45"/>
      <c r="B85" s="45"/>
      <c r="C85" s="67"/>
      <c r="D85" s="67"/>
      <c r="E85" s="67"/>
      <c r="F85" s="67"/>
      <c r="H85" s="45"/>
      <c r="I85" s="45"/>
    </row>
    <row r="86" spans="1:9" s="68" customFormat="1" ht="12.75">
      <c r="A86" s="45"/>
      <c r="B86" s="45"/>
      <c r="C86" s="67"/>
      <c r="D86" s="67"/>
      <c r="E86" s="67"/>
      <c r="F86" s="67"/>
      <c r="H86" s="45"/>
      <c r="I86" s="45"/>
    </row>
    <row r="87" spans="1:9" s="68" customFormat="1" ht="12.75">
      <c r="A87" s="45"/>
      <c r="B87" s="45"/>
      <c r="C87" s="67"/>
      <c r="D87" s="67"/>
      <c r="E87" s="67"/>
      <c r="F87" s="67"/>
      <c r="H87" s="45"/>
      <c r="I87" s="45"/>
    </row>
    <row r="88" spans="1:9" s="68" customFormat="1" ht="12.75">
      <c r="A88" s="45"/>
      <c r="B88" s="45"/>
      <c r="C88" s="67"/>
      <c r="D88" s="67"/>
      <c r="E88" s="67"/>
      <c r="F88" s="67"/>
      <c r="H88" s="45"/>
      <c r="I88" s="45"/>
    </row>
    <row r="89" spans="1:9" s="68" customFormat="1" ht="12.75">
      <c r="A89" s="45"/>
      <c r="B89" s="45"/>
      <c r="C89" s="67"/>
      <c r="D89" s="67"/>
      <c r="E89" s="67"/>
      <c r="F89" s="67"/>
      <c r="H89" s="45"/>
      <c r="I89" s="45"/>
    </row>
    <row r="90" spans="1:9" s="68" customFormat="1" ht="12.75">
      <c r="A90" s="45"/>
      <c r="B90" s="45"/>
      <c r="C90" s="67"/>
      <c r="D90" s="67"/>
      <c r="E90" s="67"/>
      <c r="F90" s="67"/>
      <c r="H90" s="45"/>
      <c r="I90" s="45"/>
    </row>
    <row r="91" spans="1:9" s="68" customFormat="1" ht="12.75">
      <c r="A91" s="45"/>
      <c r="B91" s="45"/>
      <c r="C91" s="67"/>
      <c r="D91" s="67"/>
      <c r="E91" s="67"/>
      <c r="F91" s="67"/>
      <c r="H91" s="45"/>
      <c r="I91" s="45"/>
    </row>
    <row r="92" spans="1:9" s="68" customFormat="1" ht="12.75">
      <c r="A92" s="45"/>
      <c r="B92" s="45"/>
      <c r="C92" s="67"/>
      <c r="D92" s="67"/>
      <c r="E92" s="67"/>
      <c r="F92" s="67"/>
      <c r="H92" s="45"/>
      <c r="I92" s="45"/>
    </row>
    <row r="93" spans="1:9" s="68" customFormat="1" ht="12.75">
      <c r="A93" s="45"/>
      <c r="B93" s="45"/>
      <c r="C93" s="67"/>
      <c r="D93" s="67"/>
      <c r="E93" s="67"/>
      <c r="F93" s="67"/>
      <c r="H93" s="45"/>
      <c r="I93" s="45"/>
    </row>
    <row r="94" spans="1:9" s="68" customFormat="1" ht="12.75">
      <c r="A94" s="45"/>
      <c r="B94" s="45"/>
      <c r="C94" s="67"/>
      <c r="D94" s="67"/>
      <c r="E94" s="67"/>
      <c r="F94" s="67"/>
      <c r="H94" s="45"/>
      <c r="I94" s="45"/>
    </row>
    <row r="95" spans="1:9" s="68" customFormat="1" ht="12.75">
      <c r="A95" s="45"/>
      <c r="B95" s="45"/>
      <c r="C95" s="67"/>
      <c r="D95" s="67"/>
      <c r="E95" s="67"/>
      <c r="F95" s="67"/>
      <c r="H95" s="45"/>
      <c r="I95" s="45"/>
    </row>
    <row r="96" spans="1:9" s="68" customFormat="1" ht="12.75">
      <c r="A96" s="45"/>
      <c r="B96" s="45"/>
      <c r="C96" s="67"/>
      <c r="D96" s="67"/>
      <c r="E96" s="67"/>
      <c r="F96" s="67"/>
      <c r="H96" s="45"/>
      <c r="I96" s="45"/>
    </row>
    <row r="97" spans="1:9" s="68" customFormat="1" ht="12.75">
      <c r="A97" s="45"/>
      <c r="B97" s="45"/>
      <c r="C97" s="67"/>
      <c r="D97" s="67"/>
      <c r="E97" s="67"/>
      <c r="F97" s="67"/>
      <c r="H97" s="45"/>
      <c r="I97" s="45"/>
    </row>
    <row r="98" spans="1:9" s="68" customFormat="1" ht="12.75">
      <c r="A98" s="45"/>
      <c r="B98" s="45"/>
      <c r="C98" s="67"/>
      <c r="D98" s="67"/>
      <c r="E98" s="67"/>
      <c r="F98" s="67"/>
      <c r="H98" s="45"/>
      <c r="I98" s="45"/>
    </row>
  </sheetData>
  <sheetProtection/>
  <mergeCells count="8">
    <mergeCell ref="D9:G9"/>
    <mergeCell ref="A61:G61"/>
    <mergeCell ref="C1:H1"/>
    <mergeCell ref="C3:H3"/>
    <mergeCell ref="C4:H4"/>
    <mergeCell ref="C5:H5"/>
    <mergeCell ref="C6:H6"/>
    <mergeCell ref="A8:G8"/>
  </mergeCells>
  <printOptions/>
  <pageMargins left="0.7874015748031497" right="0.5905511811023623" top="0.5905511811023623" bottom="0.1968503937007874" header="0.5118110236220472" footer="0.5118110236220472"/>
  <pageSetup fitToHeight="3" fitToWidth="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XTreme.ws</cp:lastModifiedBy>
  <cp:lastPrinted>2021-12-23T07:03:33Z</cp:lastPrinted>
  <dcterms:created xsi:type="dcterms:W3CDTF">2003-10-27T11:59:24Z</dcterms:created>
  <dcterms:modified xsi:type="dcterms:W3CDTF">2021-12-23T07:04:17Z</dcterms:modified>
  <cp:category/>
  <cp:version/>
  <cp:contentType/>
  <cp:contentStatus/>
</cp:coreProperties>
</file>